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D:\Desktop\for 承緯\99.總需求表\"/>
    </mc:Choice>
  </mc:AlternateContent>
  <xr:revisionPtr revIDLastSave="0" documentId="13_ncr:1_{B4D82093-10EA-4454-A2F2-5B452484A638}" xr6:coauthVersionLast="47" xr6:coauthVersionMax="47" xr10:uidLastSave="{00000000-0000-0000-0000-000000000000}"/>
  <bookViews>
    <workbookView xWindow="22932" yWindow="-1548" windowWidth="23256" windowHeight="12576" activeTab="6" xr2:uid="{00000000-000D-0000-FFFF-FFFF00000000}"/>
  </bookViews>
  <sheets>
    <sheet name="捐贈流程" sheetId="10" r:id="rId1"/>
    <sheet name="捐贈地址" sheetId="1" r:id="rId2"/>
    <sheet name="文具" sheetId="2" r:id="rId3"/>
    <sheet name="日用品" sheetId="3" r:id="rId4"/>
    <sheet name="傢俱與修繕" sheetId="4" r:id="rId5"/>
    <sheet name="3C及電子器用品" sheetId="5" r:id="rId6"/>
    <sheet name="運動與娛樂" sheetId="6" r:id="rId7"/>
    <sheet name="工作表2" sheetId="7" state="hidden" r:id="rId8"/>
    <sheet name="專案合作" sheetId="8" state="hidden" r:id="rId9"/>
    <sheet name="專案需求" sheetId="9" state="hidden" r:id="rId10"/>
  </sheets>
  <definedNames>
    <definedName name="_xlnm._FilterDatabase" localSheetId="2" hidden="1">文具!$A$1:$AA$25</definedName>
    <definedName name="_xlnm._FilterDatabase" localSheetId="3" hidden="1">日用品!$A$1:$X$23</definedName>
    <definedName name="_xlnm._FilterDatabase" localSheetId="4" hidden="1">傢俱與修繕!$A$1:$W$18</definedName>
    <definedName name="_xlnm._FilterDatabase" localSheetId="6" hidden="1">運動與娛樂!$A$1:$Y$982</definedName>
    <definedName name="_xlnm.Print_Area" localSheetId="0">捐贈流程!$A$1:$R$145</definedName>
    <definedName name="_xlnm.Print_Titles" localSheetId="5">'3C及電子器用品'!$1:$1</definedName>
    <definedName name="_xlnm.Print_Titles" localSheetId="2">文具!$1:$1</definedName>
    <definedName name="_xlnm.Print_Titles" localSheetId="3">日用品!$1:$1</definedName>
    <definedName name="_xlnm.Print_Titles" localSheetId="4">傢俱與修繕!$1:$1</definedName>
    <definedName name="_xlnm.Print_Titles" localSheetId="6">運動與娛樂!$1:$1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" i="5" l="1"/>
  <c r="W4" i="5"/>
  <c r="W5" i="5"/>
  <c r="W6" i="5"/>
  <c r="W7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" i="5"/>
  <c r="Y2" i="6"/>
  <c r="Y3" i="6"/>
  <c r="Y4" i="6"/>
  <c r="Y5" i="6"/>
  <c r="Y6" i="6"/>
  <c r="Y7" i="6"/>
  <c r="Y8" i="6"/>
  <c r="Y9" i="6"/>
  <c r="Y10" i="6"/>
  <c r="Y11" i="6"/>
  <c r="Y12" i="6"/>
  <c r="Y13" i="6"/>
  <c r="Y14" i="6"/>
  <c r="Y15" i="6"/>
  <c r="Y16" i="6"/>
  <c r="Y17" i="6"/>
  <c r="Y18" i="6"/>
  <c r="Y19" i="6"/>
  <c r="Y20" i="6"/>
  <c r="Y21" i="6"/>
  <c r="Y22" i="6"/>
  <c r="Y23" i="6"/>
  <c r="Y24" i="6"/>
  <c r="Y25" i="6"/>
  <c r="B28" i="5"/>
  <c r="W2" i="4"/>
  <c r="W3" i="4"/>
  <c r="W4" i="4"/>
  <c r="W5" i="4"/>
  <c r="W6" i="4"/>
  <c r="W7" i="4"/>
  <c r="W8" i="4"/>
  <c r="W9" i="4"/>
  <c r="W10" i="4"/>
  <c r="W11" i="4"/>
  <c r="W12" i="4"/>
  <c r="W13" i="4"/>
  <c r="W14" i="4"/>
  <c r="W15" i="4"/>
  <c r="W16" i="4"/>
  <c r="W17" i="4"/>
  <c r="W18" i="4"/>
  <c r="W19" i="4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2" i="9"/>
  <c r="B4" i="8"/>
  <c r="B3" i="8"/>
  <c r="B2" i="8"/>
  <c r="B25" i="6"/>
  <c r="B24" i="6"/>
  <c r="D23" i="6"/>
  <c r="B23" i="6"/>
  <c r="B22" i="6"/>
  <c r="D21" i="6"/>
  <c r="B21" i="6"/>
  <c r="D20" i="6"/>
  <c r="B20" i="6"/>
  <c r="D19" i="6"/>
  <c r="B19" i="6"/>
  <c r="B18" i="6"/>
  <c r="B17" i="6"/>
  <c r="B16" i="6"/>
  <c r="B15" i="6"/>
  <c r="B14" i="6"/>
  <c r="B13" i="6"/>
  <c r="D12" i="6"/>
  <c r="B12" i="6"/>
  <c r="D11" i="6"/>
  <c r="B11" i="6"/>
  <c r="E10" i="6"/>
  <c r="D10" i="6"/>
  <c r="B10" i="6"/>
  <c r="B9" i="6"/>
  <c r="B8" i="6"/>
  <c r="B7" i="6"/>
  <c r="E6" i="6"/>
  <c r="D6" i="6"/>
  <c r="B6" i="6"/>
  <c r="E5" i="6"/>
  <c r="D5" i="6"/>
  <c r="B5" i="6"/>
  <c r="E4" i="6"/>
  <c r="D4" i="6"/>
  <c r="B4" i="6"/>
  <c r="D3" i="6"/>
  <c r="B3" i="6"/>
  <c r="D2" i="6"/>
  <c r="B2" i="6"/>
  <c r="B27" i="5"/>
  <c r="B26" i="5"/>
  <c r="D25" i="5"/>
  <c r="B25" i="5"/>
  <c r="D24" i="5"/>
  <c r="B24" i="5"/>
  <c r="B23" i="5"/>
  <c r="D22" i="5"/>
  <c r="B22" i="5"/>
  <c r="B21" i="5"/>
  <c r="B20" i="5"/>
  <c r="D19" i="5"/>
  <c r="B19" i="5"/>
  <c r="B18" i="5"/>
  <c r="B17" i="5"/>
  <c r="B16" i="5"/>
  <c r="B15" i="5"/>
  <c r="B14" i="5"/>
  <c r="B13" i="5"/>
  <c r="D12" i="5"/>
  <c r="B12" i="5"/>
  <c r="D11" i="5"/>
  <c r="B11" i="5"/>
  <c r="B10" i="5"/>
  <c r="B9" i="5"/>
  <c r="B8" i="5"/>
  <c r="B7" i="5"/>
  <c r="B6" i="5"/>
  <c r="D5" i="5"/>
  <c r="B5" i="5"/>
  <c r="B4" i="5"/>
  <c r="D3" i="5"/>
  <c r="B3" i="5"/>
  <c r="D2" i="5"/>
  <c r="B2" i="5"/>
  <c r="B19" i="4"/>
  <c r="E18" i="4"/>
  <c r="D18" i="4"/>
  <c r="B18" i="4"/>
  <c r="D17" i="4"/>
  <c r="B17" i="4"/>
  <c r="B16" i="4"/>
  <c r="B15" i="4"/>
  <c r="B14" i="4"/>
  <c r="B13" i="4"/>
  <c r="B12" i="4"/>
  <c r="B11" i="4"/>
  <c r="B10" i="4"/>
  <c r="B9" i="4"/>
  <c r="B8" i="4"/>
  <c r="B7" i="4"/>
  <c r="B6" i="4"/>
  <c r="B5" i="4"/>
  <c r="B4" i="4"/>
  <c r="B3" i="4"/>
  <c r="B2" i="4"/>
  <c r="X23" i="3"/>
  <c r="B23" i="3"/>
  <c r="X22" i="3"/>
  <c r="B22" i="3"/>
  <c r="X21" i="3"/>
  <c r="E21" i="3"/>
  <c r="D21" i="3"/>
  <c r="B21" i="3"/>
  <c r="X20" i="3"/>
  <c r="D20" i="3"/>
  <c r="B20" i="3"/>
  <c r="X19" i="3"/>
  <c r="B19" i="3"/>
  <c r="X18" i="3"/>
  <c r="D18" i="3"/>
  <c r="B18" i="3"/>
  <c r="X17" i="3"/>
  <c r="D17" i="3"/>
  <c r="B17" i="3"/>
  <c r="X16" i="3"/>
  <c r="B16" i="3"/>
  <c r="X15" i="3"/>
  <c r="B15" i="3"/>
  <c r="X14" i="3"/>
  <c r="B14" i="3"/>
  <c r="X13" i="3"/>
  <c r="B13" i="3"/>
  <c r="X12" i="3"/>
  <c r="B12" i="3"/>
  <c r="X11" i="3"/>
  <c r="B11" i="3"/>
  <c r="X10" i="3"/>
  <c r="B10" i="3"/>
  <c r="X9" i="3"/>
  <c r="B9" i="3"/>
  <c r="X8" i="3"/>
  <c r="B8" i="3"/>
  <c r="X7" i="3"/>
  <c r="D7" i="3"/>
  <c r="B7" i="3"/>
  <c r="X6" i="3"/>
  <c r="B6" i="3"/>
  <c r="X5" i="3"/>
  <c r="D5" i="3"/>
  <c r="B5" i="3"/>
  <c r="X4" i="3"/>
  <c r="D4" i="3"/>
  <c r="B4" i="3"/>
  <c r="X3" i="3"/>
  <c r="B3" i="3"/>
  <c r="X2" i="3"/>
  <c r="B2" i="3"/>
  <c r="AA25" i="2"/>
  <c r="AA24" i="2"/>
  <c r="AA23" i="2"/>
  <c r="AA22" i="2"/>
  <c r="AA21" i="2"/>
  <c r="AA20" i="2"/>
  <c r="AA19" i="2"/>
  <c r="AA18" i="2"/>
  <c r="AA17" i="2"/>
  <c r="AA16" i="2"/>
  <c r="AA15" i="2"/>
  <c r="AA14" i="2"/>
  <c r="AA13" i="2"/>
  <c r="AA12" i="2"/>
  <c r="AA11" i="2"/>
  <c r="AA10" i="2"/>
  <c r="AA9" i="2"/>
  <c r="AA8" i="2"/>
  <c r="AA7" i="2"/>
  <c r="AA6" i="2"/>
  <c r="AA5" i="2"/>
  <c r="AA4" i="2"/>
  <c r="AA3" i="2"/>
  <c r="AA2" i="2"/>
  <c r="B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0000000-0006-0000-0000-000001000000}">
      <text>
        <r>
          <rPr>
            <sz val="12"/>
            <color theme="1"/>
            <rFont val="Calibri"/>
            <family val="2"/>
            <scheme val="minor"/>
          </rPr>
          <t>2F教室(約13坪)冷氣壞掉(財編99402)，已超過使用年限，且為定頻，經行政組冠廷評估維修不划算，希望募得一台變頻新機。期待為一級節能產品，可以是國際牌或大金為佳。
	-邱聖雯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S14" authorId="0" shapeId="0" xr:uid="{00000000-0006-0000-0100-000005000000}">
      <text>
        <r>
          <rPr>
            <sz val="12"/>
            <color theme="1"/>
            <rFont val="Calibri"/>
            <family val="2"/>
            <scheme val="minor"/>
          </rPr>
          <t>SDI 手牌 0501B 桌上型膠帶台 (大)
商品尺寸：約長21.5*寬8.5cm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S21" authorId="0" shapeId="0" xr:uid="{00000000-0006-0000-0400-000002000000}">
      <text>
        <r>
          <rPr>
            <sz val="12"/>
            <color theme="1"/>
            <rFont val="Calibri"/>
            <family val="2"/>
            <scheme val="minor"/>
          </rPr>
          <t>需要3條至少3米的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S10" authorId="0" shapeId="0" xr:uid="{00000000-0006-0000-0500-000001000000}">
      <text>
        <r>
          <rPr>
            <sz val="12"/>
            <color theme="1"/>
            <rFont val="Calibri"/>
            <family val="2"/>
            <scheme val="minor"/>
          </rPr>
          <t>折疊腳踏車</t>
        </r>
      </text>
    </comment>
  </commentList>
</comments>
</file>

<file path=xl/sharedStrings.xml><?xml version="1.0" encoding="utf-8"?>
<sst xmlns="http://schemas.openxmlformats.org/spreadsheetml/2006/main" count="1381" uniqueCount="669">
  <si>
    <t>序號</t>
  </si>
  <si>
    <t>中心</t>
  </si>
  <si>
    <t>收件人</t>
  </si>
  <si>
    <t>電話</t>
  </si>
  <si>
    <t>地址</t>
  </si>
  <si>
    <t>總會</t>
  </si>
  <si>
    <t>洪承緯</t>
  </si>
  <si>
    <t>049-2915055#234</t>
  </si>
  <si>
    <t>54547 南投縣埔里鎮安四街131號208教室(行政組)</t>
  </si>
  <si>
    <t>埔里中心</t>
  </si>
  <si>
    <t>049-2915055#301</t>
  </si>
  <si>
    <t>54547 南投縣埔里鎮安四街131號202教室(埔里課輔中心)</t>
  </si>
  <si>
    <t>宜蘭中心</t>
  </si>
  <si>
    <t>詹珮菱</t>
  </si>
  <si>
    <t>0911-777694</t>
  </si>
  <si>
    <t>267宜蘭縣大同鄉太平村泰雅路四段35號(博幼宜蘭-大同國中辦公室)</t>
  </si>
  <si>
    <t>國姓中心</t>
  </si>
  <si>
    <t>林祉吟</t>
  </si>
  <si>
    <t>049-7009400</t>
  </si>
  <si>
    <t>54443 南投縣國姓鄉國姓村國姓路433-16號</t>
  </si>
  <si>
    <t>彰化中心</t>
  </si>
  <si>
    <t>楊千億</t>
  </si>
  <si>
    <t>047-384815</t>
  </si>
  <si>
    <t>500彰化縣彰化市彰南路四段420號</t>
  </si>
  <si>
    <t>濁水中心</t>
  </si>
  <si>
    <t>049-2742446</t>
  </si>
  <si>
    <t>553南投縣水里鄉民和村民和路157號</t>
  </si>
  <si>
    <t>陳有蘭中心</t>
  </si>
  <si>
    <t>049-2792885</t>
  </si>
  <si>
    <t>55644 南投縣信義鄉明德村玉山路52-4號</t>
  </si>
  <si>
    <t>沙鹿中心</t>
  </si>
  <si>
    <t>徐怡萍</t>
  </si>
  <si>
    <t>04-26530033</t>
  </si>
  <si>
    <t>43301 台中市沙鹿區台灣大道7段200號 主顧樓101教室</t>
  </si>
  <si>
    <t>雲林中心</t>
  </si>
  <si>
    <t>邱聖雯</t>
  </si>
  <si>
    <t>05-7990062</t>
  </si>
  <si>
    <t>653005雲林縣口湖鄉下崙村6鄰福安路179-6號</t>
  </si>
  <si>
    <t>嘉義中心</t>
  </si>
  <si>
    <t>0963-194209</t>
  </si>
  <si>
    <t>60497 嘉義縣竹崎鄉中和村永和1-10號</t>
  </si>
  <si>
    <t>屏東中心</t>
  </si>
  <si>
    <t>08-7891996</t>
  </si>
  <si>
    <t>920002屏東縣潮州鎮光春路252號(屏東課輔中心)</t>
  </si>
  <si>
    <t>台東中心</t>
  </si>
  <si>
    <t>黃惠玲</t>
  </si>
  <si>
    <t>089-930073</t>
  </si>
  <si>
    <t>95664 台東縣關山鎮德高里32鄰西莊44號1樓</t>
  </si>
  <si>
    <t>竹東中心</t>
  </si>
  <si>
    <t>利羽恆</t>
  </si>
  <si>
    <t>03-5104518</t>
  </si>
  <si>
    <t>310014 新竹縣竹東鎮中豐路二段351號2樓(竹東課輔中心)</t>
  </si>
  <si>
    <t>基隆中心</t>
  </si>
  <si>
    <t>許子謙</t>
  </si>
  <si>
    <t>02-24348159</t>
  </si>
  <si>
    <t>204014 基隆市安樂區壯觀里29鄰樂利二街62巷140號</t>
  </si>
  <si>
    <t>尖前中心</t>
  </si>
  <si>
    <t>康昌銘</t>
  </si>
  <si>
    <t>03-5842890</t>
  </si>
  <si>
    <t>31342新竹縣尖石鄉嘉樂村2鄰36號2樓</t>
  </si>
  <si>
    <t>尖後中心</t>
  </si>
  <si>
    <t>卓高賢</t>
  </si>
  <si>
    <t>03-5847103</t>
  </si>
  <si>
    <t>31345新竹縣尖石鄉玉峰村10鄰50號</t>
  </si>
  <si>
    <t>澎湖中心</t>
  </si>
  <si>
    <t>謝昆良</t>
  </si>
  <si>
    <t>06-9269097</t>
  </si>
  <si>
    <t>88046  澎湖縣馬公市三多路56號2樓</t>
  </si>
  <si>
    <t>花蓮中心</t>
  </si>
  <si>
    <t>葉凌雲</t>
  </si>
  <si>
    <t>03-8612334</t>
  </si>
  <si>
    <t>972花蓮縣秀林鄉富世村富世145-1號</t>
  </si>
  <si>
    <t>北區外展</t>
  </si>
  <si>
    <t>徐曼玲</t>
  </si>
  <si>
    <t>310014新竹縣竹東鎮中豐路2段351號2樓(北區外展)</t>
  </si>
  <si>
    <t>中區外展</t>
  </si>
  <si>
    <t>張靜芳</t>
  </si>
  <si>
    <t>04-37023211</t>
  </si>
  <si>
    <t>407台中市西屯區工業區一路8號2樓(中區外展)</t>
  </si>
  <si>
    <t>中區外展-中寮國小</t>
  </si>
  <si>
    <t>張詠涓</t>
  </si>
  <si>
    <t>0972-768919</t>
  </si>
  <si>
    <t>541南投縣中寮鄉永平村永平路316號</t>
  </si>
  <si>
    <t>中區外展-雲林教養院</t>
  </si>
  <si>
    <t>陳怡萍</t>
  </si>
  <si>
    <t>0980-760138</t>
  </si>
  <si>
    <t>630雲林縣斗南鎮忠孝路157號 博幼基金會(輔導科)</t>
  </si>
  <si>
    <t>南區外展</t>
  </si>
  <si>
    <t>920002屏東縣潮州鎮光春路252號(南區外展)</t>
  </si>
  <si>
    <t>東區外展</t>
  </si>
  <si>
    <t>089-357902</t>
  </si>
  <si>
    <t>分類</t>
  </si>
  <si>
    <t>項目</t>
  </si>
  <si>
    <t>單位</t>
  </si>
  <si>
    <t>需求規格</t>
  </si>
  <si>
    <t>埔里</t>
  </si>
  <si>
    <t>國姓</t>
  </si>
  <si>
    <t>濁水</t>
  </si>
  <si>
    <t>陳有蘭</t>
  </si>
  <si>
    <t>彰化</t>
  </si>
  <si>
    <t>沙鹿</t>
  </si>
  <si>
    <t>竹東</t>
  </si>
  <si>
    <t>尖前</t>
  </si>
  <si>
    <t>尖後</t>
  </si>
  <si>
    <t>雲林</t>
  </si>
  <si>
    <t>基隆</t>
  </si>
  <si>
    <t>屏東</t>
  </si>
  <si>
    <t>宜蘭</t>
  </si>
  <si>
    <t>嘉義</t>
  </si>
  <si>
    <t>台東</t>
  </si>
  <si>
    <t>花蓮</t>
  </si>
  <si>
    <t>澎湖</t>
  </si>
  <si>
    <t>雲教</t>
  </si>
  <si>
    <t>中寮國小</t>
  </si>
  <si>
    <t>需求數量</t>
  </si>
  <si>
    <t>圖書/紙</t>
  </si>
  <si>
    <t>A4影印紙 (白)</t>
  </si>
  <si>
    <t>箱</t>
  </si>
  <si>
    <t>80磅</t>
  </si>
  <si>
    <t>A4-淺色雲彩紙</t>
  </si>
  <si>
    <t>張</t>
  </si>
  <si>
    <t>中小學生辭典</t>
  </si>
  <si>
    <t>本</t>
  </si>
  <si>
    <t>近兩年出版</t>
  </si>
  <si>
    <t>A4標籤貼</t>
  </si>
  <si>
    <t>包</t>
  </si>
  <si>
    <t>15格及8格</t>
  </si>
  <si>
    <t>筆類</t>
  </si>
  <si>
    <t>擦擦筆/摩擦筆</t>
  </si>
  <si>
    <t>支</t>
  </si>
  <si>
    <t>不拘</t>
  </si>
  <si>
    <t>四色原子筆</t>
  </si>
  <si>
    <t>簽字筆(黑)</t>
  </si>
  <si>
    <t>盒</t>
  </si>
  <si>
    <t>雄獅單頭金屬色奇異筆</t>
  </si>
  <si>
    <t>銀、金、紅、藍、綠五種</t>
  </si>
  <si>
    <t>雙頭麥克筆</t>
  </si>
  <si>
    <t>36色以上</t>
  </si>
  <si>
    <t>24色以上</t>
  </si>
  <si>
    <t>教具</t>
  </si>
  <si>
    <t>圓規(大型教具)</t>
  </si>
  <si>
    <t>個</t>
  </si>
  <si>
    <t>大型教具</t>
  </si>
  <si>
    <t>其他</t>
  </si>
  <si>
    <t>移動式白板</t>
  </si>
  <si>
    <t>組</t>
  </si>
  <si>
    <t>1.2*1.8M</t>
  </si>
  <si>
    <t>壁掛式白板</t>
  </si>
  <si>
    <t>0.9*1.8M</t>
  </si>
  <si>
    <t>削鉛筆機</t>
  </si>
  <si>
    <t>台</t>
  </si>
  <si>
    <t>A4-U型透明文件套</t>
  </si>
  <si>
    <t>多功能彩色磁鐵5入</t>
  </si>
  <si>
    <t>捲</t>
  </si>
  <si>
    <t>透明膠帶</t>
  </si>
  <si>
    <t>桌上型膠台</t>
  </si>
  <si>
    <t>寬1.8-2cm</t>
  </si>
  <si>
    <t>磁吸式A4板夾</t>
  </si>
  <si>
    <t>A4護貝膜</t>
  </si>
  <si>
    <t>A3護貝膜</t>
  </si>
  <si>
    <t>B4護貝膜</t>
  </si>
  <si>
    <t>可撕式白板板擦</t>
  </si>
  <si>
    <t>識別證件套繩組</t>
  </si>
  <si>
    <t>計算機</t>
  </si>
  <si>
    <t>剪刀</t>
  </si>
  <si>
    <t>一般釘書機</t>
  </si>
  <si>
    <t>一般訂書針</t>
  </si>
  <si>
    <t>畫冊/繪本</t>
  </si>
  <si>
    <t>筆記本</t>
  </si>
  <si>
    <t>條</t>
  </si>
  <si>
    <t>A3尺寸</t>
  </si>
  <si>
    <t>A4-4孔活頁資料簿</t>
  </si>
  <si>
    <t>A4內頁資料袋</t>
  </si>
  <si>
    <t>11孔內頁，一包50張</t>
  </si>
  <si>
    <t>MAX 美克司 除針器RZ-1 S</t>
  </si>
  <si>
    <t>印泥(紅)</t>
  </si>
  <si>
    <t>印泥(藍)</t>
  </si>
  <si>
    <t>便利貼</t>
  </si>
  <si>
    <t>封箱膠帶台</t>
  </si>
  <si>
    <t>4.8cm使用</t>
  </si>
  <si>
    <t>透明封箱膠帶</t>
  </si>
  <si>
    <t>卷</t>
  </si>
  <si>
    <t>不鏽鋼便當盒</t>
  </si>
  <si>
    <t>清潔</t>
  </si>
  <si>
    <t>洗碗精</t>
  </si>
  <si>
    <t>瓶</t>
  </si>
  <si>
    <t>不拘/補充亦可</t>
  </si>
  <si>
    <t>罐</t>
  </si>
  <si>
    <t>沐浴乳</t>
  </si>
  <si>
    <t>500ml上</t>
  </si>
  <si>
    <t>洗髮乳</t>
  </si>
  <si>
    <t>水管疏通劑</t>
  </si>
  <si>
    <t>玻璃清潔劑</t>
  </si>
  <si>
    <t>廁所清潔劑</t>
  </si>
  <si>
    <t>地板清潔劑</t>
  </si>
  <si>
    <t xml:space="preserve"> </t>
  </si>
  <si>
    <t>馬桶疏通劑</t>
  </si>
  <si>
    <t>漂白水</t>
  </si>
  <si>
    <t>洗衣粉</t>
  </si>
  <si>
    <t>75%酒精</t>
  </si>
  <si>
    <t>4公升</t>
  </si>
  <si>
    <t>掃把/畚箕</t>
  </si>
  <si>
    <t>好神拖把</t>
  </si>
  <si>
    <t>垃圾桶(小)</t>
  </si>
  <si>
    <t>約9L</t>
  </si>
  <si>
    <t>垃圾桶(大)</t>
  </si>
  <si>
    <t>約36L</t>
  </si>
  <si>
    <t>垃圾袋</t>
  </si>
  <si>
    <t>約65*53公分</t>
  </si>
  <si>
    <t>黑色大垃圾袋</t>
  </si>
  <si>
    <t>約94*120公分</t>
  </si>
  <si>
    <t>透明大垃圾袋</t>
  </si>
  <si>
    <t>蚊香</t>
  </si>
  <si>
    <t>滅蟻劑</t>
  </si>
  <si>
    <t>衛生紙</t>
  </si>
  <si>
    <t>兩件式雨衣</t>
  </si>
  <si>
    <t>件</t>
  </si>
  <si>
    <t>150-180cm</t>
  </si>
  <si>
    <t>羽絨防風外套</t>
  </si>
  <si>
    <t>L</t>
  </si>
  <si>
    <t>牙膏</t>
  </si>
  <si>
    <t>抹布</t>
  </si>
  <si>
    <t>醫藥品補充包</t>
  </si>
  <si>
    <t>工具</t>
  </si>
  <si>
    <t>塑鋼活動雙層梯</t>
  </si>
  <si>
    <t>矮凳型</t>
  </si>
  <si>
    <t>折疊型</t>
  </si>
  <si>
    <t>摺疊手推車</t>
  </si>
  <si>
    <t>載重300公斤上</t>
  </si>
  <si>
    <t>電子計時器</t>
  </si>
  <si>
    <t>體組成計</t>
  </si>
  <si>
    <t>三合一</t>
  </si>
  <si>
    <t xml:space="preserve">五階梯 </t>
  </si>
  <si>
    <t xml:space="preserve"> 耐重150KG上</t>
  </si>
  <si>
    <t>高壓沖洗機</t>
  </si>
  <si>
    <t>A+POWER</t>
  </si>
  <si>
    <t>收納</t>
  </si>
  <si>
    <t>透明整理箱</t>
  </si>
  <si>
    <t>49cm*36.5cm</t>
  </si>
  <si>
    <t>強固型掀蓋整理箱+底輪</t>
  </si>
  <si>
    <t>45L /透明</t>
  </si>
  <si>
    <t>65L /透明</t>
  </si>
  <si>
    <t>強固型掀蓋整理箱-無輪</t>
  </si>
  <si>
    <t>材料</t>
  </si>
  <si>
    <t>水性漆/加侖</t>
  </si>
  <si>
    <t>桶</t>
  </si>
  <si>
    <t>無甲醛/平光白</t>
  </si>
  <si>
    <t>桌椅</t>
  </si>
  <si>
    <t>學生上課椅</t>
  </si>
  <si>
    <t>參考</t>
  </si>
  <si>
    <t>學生上課桌</t>
  </si>
  <si>
    <t>蛋捲桌/露營桌</t>
  </si>
  <si>
    <t>傢飾</t>
  </si>
  <si>
    <t>掛壁時鐘</t>
  </si>
  <si>
    <t>約30公分</t>
  </si>
  <si>
    <t>鬧鐘</t>
  </si>
  <si>
    <t>無線身高測量器</t>
  </si>
  <si>
    <t>測量範圍：70~200cm</t>
  </si>
  <si>
    <t>視聽</t>
  </si>
  <si>
    <t>攜帶式藍芽音響</t>
  </si>
  <si>
    <t>大聲公</t>
  </si>
  <si>
    <t>電腦用喇叭</t>
  </si>
  <si>
    <t>USB接頭</t>
  </si>
  <si>
    <t>簡報筆</t>
  </si>
  <si>
    <t>無線麥克風</t>
  </si>
  <si>
    <t>ELS-198擴音機用</t>
  </si>
  <si>
    <t>投影機</t>
  </si>
  <si>
    <t>Full HD) 
亮度3,000流明
對比度23,000：1 
支援MHL/雙HDMI</t>
  </si>
  <si>
    <t>家電</t>
  </si>
  <si>
    <t>電磁爐</t>
  </si>
  <si>
    <t>變頻微波爐</t>
  </si>
  <si>
    <t>27公升以上</t>
  </si>
  <si>
    <t>卡式爐</t>
  </si>
  <si>
    <t>除濕機</t>
  </si>
  <si>
    <t>無線UV除螨吸塵器</t>
  </si>
  <si>
    <t>多功能迷你電動絞碎機</t>
  </si>
  <si>
    <t>250ml</t>
  </si>
  <si>
    <t>吹風機</t>
  </si>
  <si>
    <t>周邊</t>
  </si>
  <si>
    <t>行動電源</t>
  </si>
  <si>
    <t>8000mah以上</t>
  </si>
  <si>
    <t>隨身碟</t>
  </si>
  <si>
    <t>3.0 128GB以上</t>
  </si>
  <si>
    <t>滑鼠墊</t>
  </si>
  <si>
    <t>自動碎紙機</t>
  </si>
  <si>
    <t>25公升以上</t>
  </si>
  <si>
    <t>骨傳導藍牙耳機</t>
  </si>
  <si>
    <t>耳掛式耳機</t>
  </si>
  <si>
    <t>需有麥克風</t>
  </si>
  <si>
    <t>雙頻道迷你無線喊話器</t>
  </si>
  <si>
    <t>嘉強MA-300D</t>
  </si>
  <si>
    <t>立扇</t>
  </si>
  <si>
    <t>14吋</t>
  </si>
  <si>
    <t>無線耳罩式耳機</t>
  </si>
  <si>
    <t>LED手電筒</t>
  </si>
  <si>
    <t>藍芽耳機</t>
  </si>
  <si>
    <t>入耳式耳機</t>
  </si>
  <si>
    <t>HDMI線</t>
  </si>
  <si>
    <t>公to公.1米以上</t>
  </si>
  <si>
    <t>車用吸塵器</t>
  </si>
  <si>
    <t>USB充電的尤佳</t>
  </si>
  <si>
    <t>電子手錶</t>
  </si>
  <si>
    <t>防水100米</t>
  </si>
  <si>
    <t>4號電池</t>
  </si>
  <si>
    <t>顆</t>
  </si>
  <si>
    <t>3號電池</t>
  </si>
  <si>
    <t>頸掛式電風扇</t>
  </si>
  <si>
    <t>機械手錶</t>
  </si>
  <si>
    <t>運動</t>
  </si>
  <si>
    <t>護腳踝套</t>
  </si>
  <si>
    <t>F碼</t>
  </si>
  <si>
    <t>跳繩</t>
  </si>
  <si>
    <t>蛇板</t>
  </si>
  <si>
    <t>排球</t>
  </si>
  <si>
    <t>籃球</t>
  </si>
  <si>
    <t>軟式躲避球</t>
  </si>
  <si>
    <t>躲避飛盤</t>
  </si>
  <si>
    <t>羽毛球12入</t>
  </si>
  <si>
    <t>羽毛球拍</t>
  </si>
  <si>
    <t>棒球捕手套</t>
  </si>
  <si>
    <t>小學生用</t>
  </si>
  <si>
    <t>6(右手)</t>
  </si>
  <si>
    <t>腳踏車</t>
  </si>
  <si>
    <t>足球</t>
  </si>
  <si>
    <t>桌球拍</t>
  </si>
  <si>
    <t>桌球</t>
  </si>
  <si>
    <t>LED</t>
  </si>
  <si>
    <t>腳踏車安全帽</t>
  </si>
  <si>
    <t>全新</t>
  </si>
  <si>
    <t>號碼衣</t>
  </si>
  <si>
    <t>4色各20個號碼</t>
  </si>
  <si>
    <t>便攜型戶外休閒羽球網</t>
  </si>
  <si>
    <t>3公尺</t>
  </si>
  <si>
    <t>匹克球拍組</t>
  </si>
  <si>
    <t>匹克球網</t>
  </si>
  <si>
    <t>籃球鞋/慢跑鞋</t>
  </si>
  <si>
    <t>雙</t>
  </si>
  <si>
    <t>24-30cm</t>
  </si>
  <si>
    <t>桌遊</t>
  </si>
  <si>
    <t>運動襪</t>
  </si>
  <si>
    <t>娛樂</t>
  </si>
  <si>
    <t>積木</t>
  </si>
  <si>
    <t>公仔</t>
  </si>
  <si>
    <t>拼圖</t>
  </si>
  <si>
    <t>撲克牌</t>
  </si>
  <si>
    <t>汽車模型</t>
  </si>
  <si>
    <t>扭蛋</t>
  </si>
  <si>
    <t>跳棋</t>
  </si>
  <si>
    <t>磁吸</t>
  </si>
  <si>
    <t>魔術方塊</t>
  </si>
  <si>
    <t>打氣筒</t>
  </si>
  <si>
    <t>機車安全帽-小孩</t>
  </si>
  <si>
    <t>機車安全帽-大人</t>
  </si>
  <si>
    <t>印泥(黑)</t>
  </si>
  <si>
    <t>印章</t>
  </si>
  <si>
    <t>三麗鷗、角落生物、鬼滅之刃、等卡通圖案皆可</t>
  </si>
  <si>
    <t>打孔機</t>
  </si>
  <si>
    <t>書籤</t>
  </si>
  <si>
    <t>迴紋針</t>
  </si>
  <si>
    <t>B4-4孔活頁資料簿</t>
  </si>
  <si>
    <t>A4-內頁資料袋</t>
  </si>
  <si>
    <t>11孔內頁，1包50張</t>
  </si>
  <si>
    <t>B5-內頁資料袋</t>
  </si>
  <si>
    <t>A4-直式PP附繩公文袋</t>
  </si>
  <si>
    <t>A3-直式PP附繩公文袋</t>
  </si>
  <si>
    <t>1包12個</t>
  </si>
  <si>
    <t>顏色不拘</t>
  </si>
  <si>
    <t>球類打氣用(附球針)</t>
  </si>
  <si>
    <t>橫式 尺寸：約 6 x 8.5 cm</t>
  </si>
  <si>
    <t>重力型釘書機</t>
  </si>
  <si>
    <t>重力型訂書針</t>
  </si>
  <si>
    <t>寬度4.8cm</t>
  </si>
  <si>
    <t>雙面膠帶</t>
  </si>
  <si>
    <t>寬度1cm/2cm均可</t>
  </si>
  <si>
    <t>寬度1.8cm</t>
  </si>
  <si>
    <t>泡棉膠帶</t>
  </si>
  <si>
    <t>寬度1.8cm/2.4cm均可</t>
  </si>
  <si>
    <t>寬度1.8-2.0cm通用</t>
  </si>
  <si>
    <t>標籤貼</t>
  </si>
  <si>
    <t>袋</t>
  </si>
  <si>
    <t>保護膜標籤紙、每包30張(中)</t>
  </si>
  <si>
    <t>箭頭式便利貼</t>
  </si>
  <si>
    <t>箭頭式4.5*1.2cm</t>
  </si>
  <si>
    <t>3X3 4X3cm</t>
  </si>
  <si>
    <t>分類索引片</t>
  </si>
  <si>
    <t>17x42mm</t>
  </si>
  <si>
    <t>出版日期近兩年(內頁無筆記、破損、泛黃)</t>
  </si>
  <si>
    <t>電腦投影機連接，1米以上</t>
  </si>
  <si>
    <t>A3護貝機</t>
  </si>
  <si>
    <t xml:space="preserve">●Full HD 高解析
(1920×1080) 
●亮度3,000流明/對比度23,000：1 
●支援MHL/雙HDMI  </t>
  </si>
  <si>
    <t>A4板夾</t>
  </si>
  <si>
    <t>雙頻道迷你無線擴音機</t>
  </si>
  <si>
    <t xml:space="preserve"> 4G sim卡wifi無線網路行動分享器（4G路由器）</t>
  </si>
  <si>
    <t>可插SIM卡</t>
  </si>
  <si>
    <t>A4 20頁資料簿(無內紙)</t>
  </si>
  <si>
    <t>強固型掀蓋整理箱(透明)</t>
  </si>
  <si>
    <t>入</t>
  </si>
  <si>
    <t>65L (包裝入數2入)</t>
  </si>
  <si>
    <t>45L (包裝入數2入)</t>
  </si>
  <si>
    <t>原子章印章補充液(紅)</t>
  </si>
  <si>
    <t>可補充紅色印章用都可</t>
  </si>
  <si>
    <t>滑輪整理箱(中小)</t>
  </si>
  <si>
    <t>MY BOX品牌尤佳；T-400</t>
  </si>
  <si>
    <t>滑輪整理箱(中大)</t>
  </si>
  <si>
    <t>MY BOX品牌尤佳；T-600</t>
  </si>
  <si>
    <t>A4電腦標籤(袋裝)</t>
  </si>
  <si>
    <t>#018 C149210 白 2格 20入 三用標籤/148.5×210mm</t>
  </si>
  <si>
    <t>#120 L1725 白 112格 20入 三用標籤/17×25mm</t>
  </si>
  <si>
    <t>#012 C50105 白 12格 20入 三用標籤/49.5×105mm</t>
  </si>
  <si>
    <t>有線麥克風</t>
  </si>
  <si>
    <t>符合型號ELS-198擴音機使用的皆可</t>
  </si>
  <si>
    <t>名片大小空白小卡</t>
  </si>
  <si>
    <t>可愛圖樣、花邊的皆可</t>
  </si>
  <si>
    <t>印章補充液(紅色)</t>
  </si>
  <si>
    <t>利百代印章補充液</t>
  </si>
  <si>
    <t>各種樣式皆可，不過不要太便宜的(損壞率高)
(USB供電的尤佳，不須再尋電源插座)</t>
  </si>
  <si>
    <t>SDI電動釘書機</t>
  </si>
  <si>
    <t>上課播放英文音檔(連結手機播放)</t>
  </si>
  <si>
    <t>30米HDMI線</t>
  </si>
  <si>
    <t>電腦投影機連接，30米</t>
  </si>
  <si>
    <t>物流箱</t>
  </si>
  <si>
    <t>BL32-1 KEYWAY 2號物流箱(32L)</t>
  </si>
  <si>
    <t>B4-內頁資料袋(加厚款)</t>
  </si>
  <si>
    <t>11孔內頁</t>
  </si>
  <si>
    <t>A4-內頁資料袋(加厚款)</t>
  </si>
  <si>
    <t>CARL Angel-5 (A-5)削鉛筆機</t>
  </si>
  <si>
    <t xml:space="preserve">CARL Angel-5 (A-5)
尺寸：73x115x119mm </t>
  </si>
  <si>
    <t>單面磁性白板3*6</t>
  </si>
  <si>
    <t>3尺*6尺</t>
  </si>
  <si>
    <t>單面磁性白板4*6</t>
  </si>
  <si>
    <t>4尺*6尺</t>
  </si>
  <si>
    <t>單面磁性白板3*5</t>
  </si>
  <si>
    <t>3尺*5尺</t>
  </si>
  <si>
    <t>圖書室用可疊椅</t>
  </si>
  <si>
    <t>http://www.sfnet.com.tw/pages/?show=1&amp;id=1894&amp;Sid=1064&amp;tSid=1064&amp;Ipg=pro&amp;Stitle=%B9%CE%AFZ%B0Q%BD%D7%AE%E0</t>
  </si>
  <si>
    <t>圖書室用梯形桌</t>
  </si>
  <si>
    <t>蜂巢式期刊架</t>
  </si>
  <si>
    <t>三層九格式(山毛櫸木色)</t>
  </si>
  <si>
    <t>運書車</t>
  </si>
  <si>
    <t>單面三斜型</t>
  </si>
  <si>
    <t>尺寸：H33 x Φ40公分</t>
  </si>
  <si>
    <t>書報架</t>
  </si>
  <si>
    <t>書報展示架</t>
  </si>
  <si>
    <t>粉筆</t>
  </si>
  <si>
    <t>IKEA學生用板凳</t>
  </si>
  <si>
    <t>測試重量：100 公斤  座椅直徑：32 公分，寬度：40 公分，座椅高度：45 公分</t>
  </si>
  <si>
    <t>長臂型釘書機</t>
  </si>
  <si>
    <t>30公分</t>
  </si>
  <si>
    <t>長臂型釘書機針</t>
  </si>
  <si>
    <t>輕黏土(12色)</t>
  </si>
  <si>
    <t>單色包裝 :1包約 100 克 ± 10 克</t>
  </si>
  <si>
    <t>A4風琴夾(含索引貼)</t>
  </si>
  <si>
    <t>票據風琴夾</t>
  </si>
  <si>
    <t>10.5x18x2.5cm</t>
  </si>
  <si>
    <t>硬幣收納盒</t>
  </si>
  <si>
    <t>書背膠帶</t>
  </si>
  <si>
    <t>35ｍｍ</t>
  </si>
  <si>
    <t xml:space="preserve">自黏性標籤紙 </t>
  </si>
  <si>
    <t>18*32mm</t>
  </si>
  <si>
    <t>英漢辭典</t>
  </si>
  <si>
    <t>近三年出版</t>
  </si>
  <si>
    <t>kokuyo無針訂書機</t>
  </si>
  <si>
    <t>細字奇異筆 1mm /支 No.600(黑色)</t>
  </si>
  <si>
    <t>銀色長尾夾(19mm)</t>
  </si>
  <si>
    <t>筒</t>
  </si>
  <si>
    <t>48入/支</t>
  </si>
  <si>
    <t>銀色長尾夾(25mm)</t>
  </si>
  <si>
    <t>24入/支</t>
  </si>
  <si>
    <t>銀色長尾夾(32mm)</t>
  </si>
  <si>
    <t>12入/支</t>
  </si>
  <si>
    <t>銀色長尾夾(41mm)</t>
  </si>
  <si>
    <t>手寫小白板  (可掛式)/(磁吸式)</t>
  </si>
  <si>
    <t>A3(紙張尺寸)</t>
  </si>
  <si>
    <t>摺疊桌椅組</t>
  </si>
  <si>
    <t>一桌四椅，寬120cm-149cm</t>
  </si>
  <si>
    <t>120*180CM 4*6尺</t>
  </si>
  <si>
    <t>身高體重測量儀</t>
  </si>
  <si>
    <t>身高測量範圍: 90〜200公分
體重測量範圍: 10〜150公斤</t>
  </si>
  <si>
    <t>重力型釘書機(附刻度指示)</t>
  </si>
  <si>
    <t>希望可以有刻度調節，如連結。
(可釘2~100張紙)</t>
  </si>
  <si>
    <t xml:space="preserve">23/06，(6 mm)，1000支
</t>
  </si>
  <si>
    <t>23/8，(8 mm)，1000支</t>
  </si>
  <si>
    <t>23/10，10mm(3/8")，1000支</t>
  </si>
  <si>
    <t>【德國LYRA】德國削鉛筆機</t>
  </si>
  <si>
    <t>適用鉛筆直徑至1.2cm，削筆機可依鉛筆尺寸調整，可削粗桿鉛筆</t>
  </si>
  <si>
    <t>無痕奈米膠帶</t>
  </si>
  <si>
    <t xml:space="preserve">材質：透明VHB壓克力，寬度：2cm，厚度：2mm，總長：3m
</t>
  </si>
  <si>
    <t>輕黏土</t>
  </si>
  <si>
    <t>多種顏色</t>
  </si>
  <si>
    <t>HDMI線10米</t>
  </si>
  <si>
    <t>12入自黏性標籤貼紙</t>
  </si>
  <si>
    <t>單片3.2*1.8公分</t>
  </si>
  <si>
    <t>鋁合金雙面架+雙面磁白板(含筆盒) 白板尺寸</t>
  </si>
  <si>
    <t xml:space="preserve"> 90cm高x120cm寬</t>
  </si>
  <si>
    <t>華麗保護膜標籤2015</t>
  </si>
  <si>
    <t>25x53mm(紅框)</t>
  </si>
  <si>
    <t>華麗保護膜標籤3014</t>
  </si>
  <si>
    <t>34x73mm(藍框)</t>
  </si>
  <si>
    <t>SDI 手牌 重力型釘書機 1142</t>
  </si>
  <si>
    <t>W360xD90xH254mm</t>
  </si>
  <si>
    <t>23/13 (SDI型號 : 1213)   
 50-100張</t>
  </si>
  <si>
    <t>23/17 (SDI型號 : 1217)    120-150張</t>
  </si>
  <si>
    <t>MAX 美克司 除針器RZ-10S</t>
  </si>
  <si>
    <t>17*141mm</t>
  </si>
  <si>
    <t>尺寸約30-40公分為佳</t>
  </si>
  <si>
    <t>DC直流電風扇</t>
  </si>
  <si>
    <t>14吋以上</t>
  </si>
  <si>
    <t>壁掛扇</t>
  </si>
  <si>
    <t>碳素/鹵素電暖器</t>
  </si>
  <si>
    <t>飲料杯袋</t>
  </si>
  <si>
    <t>一般家用垃圾桶使用，
尺寸 (中)約 65公分*53公分</t>
  </si>
  <si>
    <t>一般家用垃圾桶使用，
尺寸 (小)約 56公分*43公分</t>
  </si>
  <si>
    <t>約94公分*120公分</t>
  </si>
  <si>
    <t>小蘇打粉</t>
  </si>
  <si>
    <t>食品級小蘇打粉</t>
  </si>
  <si>
    <t>抽取式</t>
  </si>
  <si>
    <t>兒童書包雨衣</t>
  </si>
  <si>
    <t>適穿身高115-135cm</t>
  </si>
  <si>
    <t>適穿身高125-145cm</t>
  </si>
  <si>
    <t>一般款式雨衣</t>
  </si>
  <si>
    <t>適穿身高125-150cm</t>
  </si>
  <si>
    <t>適穿身高150-165cm(以上)</t>
  </si>
  <si>
    <t xml:space="preserve">多功能彩色磁鐵 </t>
  </si>
  <si>
    <t>5入</t>
  </si>
  <si>
    <t>哨子</t>
  </si>
  <si>
    <t>個人衛生用品</t>
  </si>
  <si>
    <t>兒童防身警報器</t>
  </si>
  <si>
    <t>攜帶輕量型</t>
  </si>
  <si>
    <t>自行車前車燈</t>
  </si>
  <si>
    <t>自行車後車燈</t>
  </si>
  <si>
    <t>防蚊貼片</t>
  </si>
  <si>
    <t>防蚊液</t>
  </si>
  <si>
    <t>卷/盒(包)</t>
  </si>
  <si>
    <t>不鏽鋼蚊香盒</t>
  </si>
  <si>
    <t>蚊香棒</t>
  </si>
  <si>
    <t>不鏽鋼掀蓋式40cm蚊香棒盒</t>
  </si>
  <si>
    <t>40公分</t>
  </si>
  <si>
    <t>酒精噴霧機</t>
  </si>
  <si>
    <t>(蚊蟲叮咬藥膏、優碘、3*3紗布、透氣膠帶、ok繃、綠油精)</t>
  </si>
  <si>
    <t>20公升以上</t>
  </si>
  <si>
    <t>微波爐</t>
  </si>
  <si>
    <t>烤箱</t>
  </si>
  <si>
    <t>手推車</t>
  </si>
  <si>
    <t>47*74*90公分，，載重300公斤，可折疊</t>
  </si>
  <si>
    <t>封箱膠帶</t>
  </si>
  <si>
    <t>束</t>
  </si>
  <si>
    <t>4.8公分(1束6捲)</t>
  </si>
  <si>
    <t xml:space="preserve">3號電池 </t>
  </si>
  <si>
    <t xml:space="preserve">4號電池 </t>
  </si>
  <si>
    <t>圓形拖把</t>
  </si>
  <si>
    <t>布長38桿長110cm</t>
  </si>
  <si>
    <t>200ccPC水杯</t>
  </si>
  <si>
    <t>約6.5x10cm</t>
  </si>
  <si>
    <t>保鮮盒(附格盤7L)</t>
  </si>
  <si>
    <t>約33x21.5x14.5cm</t>
  </si>
  <si>
    <t>OK繃</t>
  </si>
  <si>
    <t>掃地用具</t>
  </si>
  <si>
    <t>掃把、畚箕</t>
  </si>
  <si>
    <t>拖地用具</t>
  </si>
  <si>
    <t>旋轉拖把組</t>
  </si>
  <si>
    <t>延長線</t>
  </si>
  <si>
    <t>座</t>
  </si>
  <si>
    <t>六開六插轉接電源線組</t>
  </si>
  <si>
    <t>消毒用酒精75%</t>
  </si>
  <si>
    <t>4000ml</t>
  </si>
  <si>
    <t>無線直立手持兩用吸塵器</t>
  </si>
  <si>
    <t>KTC-MN1139(雙層HEPA濾網/充電式)</t>
  </si>
  <si>
    <t>細碎式多功能碎紙機</t>
  </si>
  <si>
    <t>(22公升)AS1030CD，碎紙細度：細碎狀 寬2.5x長10 mm</t>
  </si>
  <si>
    <t>沙發椅</t>
  </si>
  <si>
    <t>2-3人座</t>
  </si>
  <si>
    <t>塑料還原劑</t>
  </si>
  <si>
    <t>玻璃油膜去除劑</t>
  </si>
  <si>
    <t>除紅藍黑色外，其他顏色原子筆</t>
  </si>
  <si>
    <t>布口罩</t>
  </si>
  <si>
    <t>塊狀水彩套組</t>
  </si>
  <si>
    <t>12色或24色</t>
  </si>
  <si>
    <t>鉛筆盒/袋</t>
  </si>
  <si>
    <t>橫條/空白 尺寸16K為佳</t>
  </si>
  <si>
    <t>保溫杯/瓶</t>
  </si>
  <si>
    <t>餐袋</t>
  </si>
  <si>
    <t>環保餐具(筷子、湯匙、叉子)</t>
  </si>
  <si>
    <t>USB3.0 32G以上</t>
  </si>
  <si>
    <t>手錶</t>
  </si>
  <si>
    <t>電子錶</t>
  </si>
  <si>
    <t>非電子錶，可應考的手錶</t>
  </si>
  <si>
    <t>藍芽讀卡喇叭</t>
  </si>
  <si>
    <t>可支援記憶卡</t>
  </si>
  <si>
    <t>耳機、藍芽耳機</t>
  </si>
  <si>
    <t>副</t>
  </si>
  <si>
    <t>手持風扇</t>
  </si>
  <si>
    <t>支援USB充電</t>
  </si>
  <si>
    <t>遙控汽車</t>
  </si>
  <si>
    <t>飲料杯套(帶)</t>
  </si>
  <si>
    <t>包/盒</t>
  </si>
  <si>
    <t>適合年齡國小三年級至國中三年級</t>
  </si>
  <si>
    <t>拉密/燒錢計畫/大富翁/妙語說書人/「2Plus」花磚物語Azul、邏輯對決/這樣玩不失智/荷蘭BS兒童休閒遊戲-框架危機/發現密碼(神奇形色牌)/「新天鵝堡桌遊」動物園中文版、驢橋、烏邦果、鈕鈕相扣/CV人生履歷/扮家家遊/「MATTEL美泰兒」大格鬥基本遊戲組/矮人礦坑</t>
  </si>
  <si>
    <t>無毒黏土</t>
  </si>
  <si>
    <t>滅鼠先鋒(紓壓玩具)</t>
  </si>
  <si>
    <t>自行車手套</t>
  </si>
  <si>
    <t>半截式緩震舒適自行車手套</t>
  </si>
  <si>
    <t>(請新增註解備註尺寸)</t>
  </si>
  <si>
    <t>250cm-300cm學童用</t>
  </si>
  <si>
    <t>國小三年級至國中三年級</t>
  </si>
  <si>
    <t>5號</t>
  </si>
  <si>
    <t>布製/發泡/PU為佳</t>
  </si>
  <si>
    <t>7號</t>
  </si>
  <si>
    <t>3號</t>
  </si>
  <si>
    <t>便攜型戶外休閒羽球網 (3m) PERFLY</t>
  </si>
  <si>
    <t>羽毛球</t>
  </si>
  <si>
    <t>12入/桶</t>
  </si>
  <si>
    <t>小學生棒球手套</t>
  </si>
  <si>
    <t>捕手</t>
  </si>
  <si>
    <t>野手</t>
  </si>
  <si>
    <t>投手</t>
  </si>
  <si>
    <t>國中生用</t>
  </si>
  <si>
    <t>響亮鬧鈴</t>
  </si>
  <si>
    <t>國小適用、4號</t>
  </si>
  <si>
    <t>畫冊</t>
  </si>
  <si>
    <t>無特別樣式、大小皆可</t>
  </si>
  <si>
    <t>金字塔+斜轉型+楓葉型+五邊型等變形魔術方塊</t>
  </si>
  <si>
    <t>500ml以下</t>
  </si>
  <si>
    <t>牙刷</t>
  </si>
  <si>
    <t>兒童用</t>
  </si>
  <si>
    <t>成人用</t>
  </si>
  <si>
    <t>SDI修正帶</t>
  </si>
  <si>
    <t>SDI CT-206 iPUSH輕鬆按修正帶</t>
  </si>
  <si>
    <t>SDI修正帶替換帶</t>
  </si>
  <si>
    <t>SDI CT-206R iPUSH輕鬆按修正帶替換帶</t>
  </si>
  <si>
    <t>POP藝術筆</t>
  </si>
  <si>
    <t>一盒12入</t>
  </si>
  <si>
    <t>王樣水彩</t>
  </si>
  <si>
    <t>22cm-29cm</t>
  </si>
  <si>
    <t>Uni 三菱超細鋼珠筆0.5</t>
  </si>
  <si>
    <t>黑色</t>
  </si>
  <si>
    <t>藍色</t>
  </si>
  <si>
    <t>紅色</t>
  </si>
  <si>
    <t>ZEBRA SARASA CLIP 0.5 環保中性筆</t>
  </si>
  <si>
    <t>A3影印紙 (白)</t>
  </si>
  <si>
    <t>B4影印紙 (白)</t>
  </si>
  <si>
    <t>需求說明</t>
  </si>
  <si>
    <t>食物箱 (乾糧)</t>
  </si>
  <si>
    <t>捐款指定捐贈</t>
  </si>
  <si>
    <t>食物箱 (肉品)</t>
  </si>
  <si>
    <t>食物箱 (蔬菜)</t>
  </si>
  <si>
    <t>公務車</t>
  </si>
  <si>
    <t>70磅</t>
  </si>
  <si>
    <t>課外讀物</t>
  </si>
  <si>
    <t>中華電信預付卡</t>
  </si>
  <si>
    <t>聖誕禮物</t>
  </si>
  <si>
    <t>份</t>
  </si>
  <si>
    <t>中秋禮盒</t>
  </si>
  <si>
    <t>年菜</t>
  </si>
  <si>
    <t>兒童節禮物</t>
  </si>
  <si>
    <t>球類使用</t>
    <phoneticPr fontId="28" type="noConversion"/>
  </si>
  <si>
    <t>€</t>
    <phoneticPr fontId="28" type="noConversion"/>
  </si>
  <si>
    <t>雲教</t>
    <phoneticPr fontId="28" type="noConversion"/>
  </si>
  <si>
    <t>幸肯當</t>
    <phoneticPr fontId="28" type="noConversion"/>
  </si>
  <si>
    <t>司秀華</t>
    <phoneticPr fontId="28" type="noConversion"/>
  </si>
  <si>
    <t>14吋筆電包</t>
  </si>
  <si>
    <t>30cmX25cm</t>
  </si>
  <si>
    <t>蔡馨怡</t>
    <phoneticPr fontId="28" type="noConversion"/>
  </si>
  <si>
    <t>黃惠玲</t>
    <phoneticPr fontId="28" type="noConversion"/>
  </si>
  <si>
    <t>邱俞榛</t>
    <phoneticPr fontId="28" type="noConversion"/>
  </si>
  <si>
    <t>需求數量</t>
    <phoneticPr fontId="28" type="noConversion"/>
  </si>
  <si>
    <t>洗衣精</t>
  </si>
  <si>
    <t>瓶/包都可</t>
  </si>
  <si>
    <t>捕蚊燈</t>
  </si>
  <si>
    <t>電擊式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</si>
</sst>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76" formatCode="[$NT$-404]#,##0.00"/>
  </numFmts>
  <fonts count="31">
    <font>
      <sz val="12"/>
      <color theme="1"/>
      <name val="Calibri"/>
      <scheme val="minor"/>
    </font>
    <font>
      <b/>
      <sz val="24"/>
      <color theme="1"/>
      <name val="Microsoft JhengHei"/>
      <family val="2"/>
      <charset val="136"/>
    </font>
    <font>
      <b/>
      <sz val="16"/>
      <color theme="1"/>
      <name val="Microsoft JhengHei"/>
      <family val="2"/>
      <charset val="136"/>
    </font>
    <font>
      <b/>
      <sz val="18"/>
      <color theme="1"/>
      <name val="Microsoft JhengHei"/>
      <family val="2"/>
      <charset val="136"/>
    </font>
    <font>
      <b/>
      <u/>
      <sz val="24"/>
      <color rgb="FF0000FF"/>
      <name val="Microsoft JhengHei"/>
      <family val="2"/>
      <charset val="136"/>
    </font>
    <font>
      <b/>
      <sz val="17"/>
      <color theme="1"/>
      <name val="Microsoft JhengHei"/>
      <family val="2"/>
      <charset val="136"/>
    </font>
    <font>
      <sz val="12"/>
      <color theme="1"/>
      <name val="Calibri"/>
      <family val="2"/>
    </font>
    <font>
      <b/>
      <u/>
      <sz val="16"/>
      <color rgb="FF0000FF"/>
      <name val="Microsoft JhengHei"/>
      <family val="2"/>
      <charset val="136"/>
    </font>
    <font>
      <b/>
      <u/>
      <sz val="16"/>
      <color rgb="FF0000FF"/>
      <name val="Microsoft JhengHei"/>
      <family val="2"/>
      <charset val="136"/>
    </font>
    <font>
      <b/>
      <sz val="24"/>
      <color theme="1"/>
      <name val="Calibri"/>
      <family val="2"/>
    </font>
    <font>
      <b/>
      <sz val="24"/>
      <color rgb="FFFFFFFF"/>
      <name val="Microsoft JhengHei"/>
      <family val="2"/>
      <charset val="136"/>
    </font>
    <font>
      <b/>
      <sz val="24"/>
      <color theme="0"/>
      <name val="Microsoft JhengHei"/>
      <family val="2"/>
      <charset val="136"/>
    </font>
    <font>
      <b/>
      <u/>
      <sz val="14"/>
      <color rgb="FF0000FF"/>
      <name val="Microsoft JhengHei"/>
      <family val="2"/>
      <charset val="136"/>
    </font>
    <font>
      <b/>
      <sz val="14"/>
      <color theme="1"/>
      <name val="Microsoft JhengHei"/>
      <family val="2"/>
      <charset val="136"/>
    </font>
    <font>
      <b/>
      <u/>
      <sz val="14"/>
      <color rgb="FF0000FF"/>
      <name val="Microsoft JhengHei"/>
      <family val="2"/>
      <charset val="136"/>
    </font>
    <font>
      <b/>
      <u/>
      <sz val="14"/>
      <color rgb="FF0000FF"/>
      <name val="Microsoft JhengHei"/>
      <family val="2"/>
      <charset val="136"/>
    </font>
    <font>
      <b/>
      <u/>
      <sz val="14"/>
      <color rgb="FF0000FF"/>
      <name val="Microsoft JhengHei"/>
      <family val="2"/>
      <charset val="136"/>
    </font>
    <font>
      <u/>
      <sz val="14"/>
      <color rgb="FF0000FF"/>
      <name val="Microsoft JhengHei"/>
      <family val="2"/>
      <charset val="136"/>
    </font>
    <font>
      <b/>
      <sz val="14"/>
      <color rgb="FF454545"/>
      <name val="Arial"/>
      <family val="2"/>
    </font>
    <font>
      <b/>
      <u/>
      <sz val="14"/>
      <color rgb="FF0000FF"/>
      <name val="Microsoft JhengHei"/>
      <family val="2"/>
      <charset val="136"/>
    </font>
    <font>
      <sz val="12"/>
      <name val="Calibri"/>
      <family val="2"/>
    </font>
    <font>
      <b/>
      <sz val="20"/>
      <color theme="1"/>
      <name val="Microsoft JhengHei"/>
      <family val="2"/>
      <charset val="136"/>
    </font>
    <font>
      <b/>
      <sz val="20"/>
      <color rgb="FF083C92"/>
      <name val="Microsoft JhengHei"/>
      <family val="2"/>
      <charset val="136"/>
    </font>
    <font>
      <sz val="20"/>
      <color theme="1"/>
      <name val="Microsoft JhengHei"/>
      <family val="2"/>
      <charset val="136"/>
    </font>
    <font>
      <b/>
      <sz val="16"/>
      <color theme="0"/>
      <name val="Microsoft JhengHei"/>
      <family val="2"/>
      <charset val="136"/>
    </font>
    <font>
      <sz val="16"/>
      <color theme="1"/>
      <name val="Microsoft JhengHei"/>
      <family val="2"/>
      <charset val="136"/>
    </font>
    <font>
      <sz val="16"/>
      <color theme="5"/>
      <name val="Microsoft JhengHei"/>
      <family val="2"/>
      <charset val="136"/>
    </font>
    <font>
      <sz val="12"/>
      <color theme="1"/>
      <name val="PMingLiu"/>
      <family val="1"/>
      <charset val="136"/>
    </font>
    <font>
      <sz val="9"/>
      <name val="Calibri"/>
      <family val="3"/>
      <charset val="136"/>
      <scheme val="minor"/>
    </font>
    <font>
      <b/>
      <sz val="24"/>
      <name val="Microsoft JhengHei"/>
      <family val="2"/>
      <charset val="136"/>
    </font>
    <font>
      <sz val="12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7CB4D"/>
        <bgColor rgb="FFF7CB4D"/>
      </patternFill>
    </fill>
    <fill>
      <patternFill patternType="solid">
        <fgColor rgb="FFFFFFFF"/>
        <bgColor rgb="FFFFFFFF"/>
      </patternFill>
    </fill>
    <fill>
      <patternFill patternType="solid">
        <fgColor rgb="FF26A69A"/>
        <bgColor rgb="FF26A69A"/>
      </patternFill>
    </fill>
    <fill>
      <patternFill patternType="solid">
        <fgColor rgb="FFCCA677"/>
        <bgColor rgb="FFCCA677"/>
      </patternFill>
    </fill>
    <fill>
      <patternFill patternType="solid">
        <fgColor rgb="FFF8F2EB"/>
        <bgColor rgb="FFF8F2EB"/>
      </patternFill>
    </fill>
    <fill>
      <patternFill patternType="solid">
        <fgColor rgb="FF63D297"/>
        <bgColor rgb="FF63D297"/>
      </patternFill>
    </fill>
    <fill>
      <patternFill patternType="solid">
        <fgColor rgb="FFF46524"/>
        <bgColor rgb="FFF46524"/>
      </patternFill>
    </fill>
    <fill>
      <patternFill patternType="solid">
        <fgColor rgb="FFFFE6DD"/>
        <bgColor rgb="FFFFE6DD"/>
      </patternFill>
    </fill>
    <fill>
      <patternFill patternType="solid">
        <fgColor rgb="FFD9E6FC"/>
        <bgColor rgb="FFD9E6FC"/>
      </patternFill>
    </fill>
    <fill>
      <patternFill patternType="solid">
        <fgColor rgb="FF8DB5F8"/>
        <bgColor rgb="FF8DB5F8"/>
      </patternFill>
    </fill>
    <fill>
      <patternFill patternType="solid">
        <fgColor rgb="FF7F7F7F"/>
        <bgColor rgb="FF7F7F7F"/>
      </patternFill>
    </fill>
    <fill>
      <patternFill patternType="solid">
        <fgColor rgb="FF4C9E96"/>
        <bgColor rgb="FF26A69A"/>
      </patternFill>
    </fill>
    <fill>
      <patternFill patternType="solid">
        <fgColor rgb="FFF0D678"/>
        <bgColor rgb="FFF7CB4D"/>
      </patternFill>
    </fill>
    <fill>
      <patternFill patternType="solid">
        <fgColor rgb="FFCFB48D"/>
        <bgColor rgb="FFCCA677"/>
      </patternFill>
    </fill>
    <fill>
      <patternFill patternType="solid">
        <fgColor rgb="FF63D297"/>
        <bgColor indexed="64"/>
      </patternFill>
    </fill>
    <fill>
      <patternFill patternType="solid">
        <fgColor rgb="FF8BD9AE"/>
        <bgColor theme="7"/>
      </patternFill>
    </fill>
    <fill>
      <patternFill patternType="solid">
        <fgColor rgb="FFEFA771"/>
        <bgColor rgb="FFF46524"/>
      </patternFill>
    </fill>
    <fill>
      <patternFill patternType="solid">
        <fgColor rgb="FF8BD9AE"/>
        <bgColor indexed="64"/>
      </patternFill>
    </fill>
  </fills>
  <borders count="35">
    <border>
      <left/>
      <right/>
      <top/>
      <bottom/>
      <diagonal/>
    </border>
    <border>
      <left style="thin">
        <color rgb="FF8C352D"/>
      </left>
      <right style="thin">
        <color rgb="FFBB463C"/>
      </right>
      <top style="thin">
        <color rgb="FF8C352D"/>
      </top>
      <bottom style="thin">
        <color rgb="FF8C352D"/>
      </bottom>
      <diagonal/>
    </border>
    <border>
      <left style="thin">
        <color rgb="FFBB463C"/>
      </left>
      <right style="thin">
        <color rgb="FFBB463C"/>
      </right>
      <top style="thin">
        <color rgb="FF8C352D"/>
      </top>
      <bottom style="thin">
        <color rgb="FF8C352D"/>
      </bottom>
      <diagonal/>
    </border>
    <border>
      <left style="thin">
        <color rgb="FFBB463C"/>
      </left>
      <right style="thin">
        <color rgb="FF8C352D"/>
      </right>
      <top style="thin">
        <color rgb="FF8C352D"/>
      </top>
      <bottom style="thin">
        <color rgb="FF8C352D"/>
      </bottom>
      <diagonal/>
    </border>
    <border>
      <left style="medium">
        <color rgb="FF595959"/>
      </left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n">
        <color rgb="FFF2F2F2"/>
      </left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n">
        <color rgb="FFF2F2F2"/>
      </left>
      <right style="medium">
        <color rgb="FF595959"/>
      </right>
      <top style="thin">
        <color rgb="FFF2F2F2"/>
      </top>
      <bottom style="thin">
        <color rgb="FFF2F2F2"/>
      </bottom>
      <diagonal/>
    </border>
    <border>
      <left style="thin">
        <color rgb="FFF2F2F2"/>
      </left>
      <right style="thin">
        <color rgb="FFF2F2F2"/>
      </right>
      <top style="thin">
        <color rgb="FFF2F2F2"/>
      </top>
      <bottom style="thin">
        <color rgb="FFFFFFFF"/>
      </bottom>
      <diagonal/>
    </border>
    <border>
      <left style="thin">
        <color rgb="FF666666"/>
      </left>
      <right style="thin">
        <color rgb="FF666666"/>
      </right>
      <top style="thin">
        <color rgb="FF666666"/>
      </top>
      <bottom style="thin">
        <color rgb="FF666666"/>
      </bottom>
      <diagonal/>
    </border>
    <border>
      <left style="thin">
        <color rgb="FF000000"/>
      </left>
      <right style="medium">
        <color theme="0"/>
      </right>
      <top style="thin">
        <color rgb="FF000000"/>
      </top>
      <bottom/>
      <diagonal/>
    </border>
    <border>
      <left style="medium">
        <color theme="0"/>
      </left>
      <right style="medium">
        <color theme="0"/>
      </right>
      <top style="thin">
        <color rgb="FF000000"/>
      </top>
      <bottom/>
      <diagonal/>
    </border>
    <border>
      <left style="medium">
        <color theme="0"/>
      </left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thin">
        <color rgb="FF7F7F7F"/>
      </right>
      <top/>
      <bottom/>
      <diagonal/>
    </border>
    <border>
      <left style="thin">
        <color rgb="FF7F7F7F"/>
      </left>
      <right style="medium">
        <color rgb="FFFFFFFF"/>
      </right>
      <top style="thin">
        <color rgb="FF7F7F7F"/>
      </top>
      <bottom/>
      <diagonal/>
    </border>
    <border>
      <left style="medium">
        <color rgb="FFFFFFFF"/>
      </left>
      <right style="medium">
        <color rgb="FFFFFFFF"/>
      </right>
      <top style="thin">
        <color rgb="FF7F7F7F"/>
      </top>
      <bottom/>
      <diagonal/>
    </border>
    <border>
      <left style="medium">
        <color rgb="FFFFFFFF"/>
      </left>
      <right/>
      <top style="thin">
        <color rgb="FF7F7F7F"/>
      </top>
      <bottom/>
      <diagonal/>
    </border>
    <border>
      <left style="medium">
        <color rgb="FFFFFFF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rgb="FFD9E6FC"/>
      </left>
      <right style="medium">
        <color rgb="FFD9E6FC"/>
      </right>
      <top style="medium">
        <color rgb="FFD9E6FC"/>
      </top>
      <bottom style="medium">
        <color rgb="FFD9E6FC"/>
      </bottom>
      <diagonal/>
    </border>
    <border>
      <left style="medium">
        <color rgb="FFD9E6FC"/>
      </left>
      <right style="medium">
        <color rgb="FFD9E6FC"/>
      </right>
      <top style="medium">
        <color rgb="FFD9E6FC"/>
      </top>
      <bottom/>
      <diagonal/>
    </border>
    <border>
      <left style="medium">
        <color rgb="FFE2F1ED"/>
      </left>
      <right style="medium">
        <color rgb="FFE2F1ED"/>
      </right>
      <top style="medium">
        <color rgb="FFE2F1ED"/>
      </top>
      <bottom/>
      <diagonal/>
    </border>
    <border>
      <left style="medium">
        <color rgb="FFE2F1ED"/>
      </left>
      <right style="medium">
        <color rgb="FFE2F1ED"/>
      </right>
      <top style="medium">
        <color rgb="FFE2F1ED"/>
      </top>
      <bottom/>
      <diagonal/>
    </border>
    <border>
      <left style="medium">
        <color rgb="FFE2F1ED"/>
      </left>
      <right style="medium">
        <color rgb="FFE2F1ED"/>
      </right>
      <top style="medium">
        <color rgb="FFE2F1ED"/>
      </top>
      <bottom style="medium">
        <color rgb="FFE2F1ED"/>
      </bottom>
      <diagonal/>
    </border>
    <border>
      <left style="medium">
        <color rgb="FFD3D2DD"/>
      </left>
      <right style="medium">
        <color rgb="FFD3D2DD"/>
      </right>
      <top style="medium">
        <color rgb="FFD3D2DD"/>
      </top>
      <bottom style="medium">
        <color rgb="FFD3D2DD"/>
      </bottom>
      <diagonal/>
    </border>
    <border>
      <left style="medium">
        <color rgb="FFD3D2DD"/>
      </left>
      <right style="medium">
        <color rgb="FFD3D2DD"/>
      </right>
      <top style="medium">
        <color rgb="FFD3D2DD"/>
      </top>
      <bottom/>
      <diagonal/>
    </border>
    <border>
      <left style="medium">
        <color rgb="FFD3D2DD"/>
      </left>
      <right style="medium">
        <color rgb="FFD3D2DD"/>
      </right>
      <top/>
      <bottom style="medium">
        <color rgb="FFD3D2DD"/>
      </bottom>
      <diagonal/>
    </border>
    <border>
      <left style="thin">
        <color rgb="FF7F7F7F"/>
      </left>
      <right style="medium">
        <color rgb="FFFFFFFF"/>
      </right>
      <top style="thin">
        <color rgb="FF7F7F7F"/>
      </top>
      <bottom style="thin">
        <color rgb="FF7F7F7F"/>
      </bottom>
      <diagonal/>
    </border>
    <border>
      <left style="medium">
        <color rgb="FFFFFFFF"/>
      </left>
      <right style="medium">
        <color rgb="FFFFFFFF"/>
      </right>
      <top style="thin">
        <color rgb="FF7F7F7F"/>
      </top>
      <bottom style="thin">
        <color rgb="FF7F7F7F"/>
      </bottom>
      <diagonal/>
    </border>
    <border>
      <left style="thin">
        <color rgb="FF595959"/>
      </left>
      <right style="thin">
        <color rgb="FF595959"/>
      </right>
      <top style="thin">
        <color rgb="FF595959"/>
      </top>
      <bottom style="thin">
        <color rgb="FF595959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thin">
        <color rgb="FF666666"/>
      </left>
      <right style="thin">
        <color rgb="FF666666"/>
      </right>
      <top style="thin">
        <color rgb="FF666666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2">
    <xf numFmtId="0" fontId="0" fillId="0" borderId="0"/>
    <xf numFmtId="0" fontId="30" fillId="0" borderId="0"/>
  </cellStyleXfs>
  <cellXfs count="121">
    <xf numFmtId="0" fontId="0" fillId="0" borderId="0" xfId="0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left" vertical="center"/>
    </xf>
    <xf numFmtId="0" fontId="1" fillId="0" borderId="7" xfId="0" applyFont="1" applyBorder="1" applyAlignment="1">
      <alignment horizontal="center" vertical="center"/>
    </xf>
    <xf numFmtId="0" fontId="1" fillId="2" borderId="6" xfId="0" applyFont="1" applyFill="1" applyBorder="1" applyAlignment="1">
      <alignment horizontal="left" vertical="center"/>
    </xf>
    <xf numFmtId="0" fontId="1" fillId="0" borderId="5" xfId="0" quotePrefix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6" borderId="9" xfId="0" applyFont="1" applyFill="1" applyBorder="1" applyAlignment="1">
      <alignment horizontal="center" vertical="center" textRotation="255" wrapText="1"/>
    </xf>
    <xf numFmtId="0" fontId="1" fillId="6" borderId="10" xfId="0" applyFont="1" applyFill="1" applyBorder="1" applyAlignment="1">
      <alignment horizontal="center" vertical="center" textRotation="255" wrapText="1"/>
    </xf>
    <xf numFmtId="0" fontId="1" fillId="6" borderId="10" xfId="0" applyFont="1" applyFill="1" applyBorder="1" applyAlignment="1">
      <alignment horizontal="center" vertical="center" wrapText="1"/>
    </xf>
    <xf numFmtId="0" fontId="1" fillId="6" borderId="11" xfId="0" applyFont="1" applyFill="1" applyBorder="1" applyAlignment="1">
      <alignment horizontal="center" vertical="center" textRotation="255" wrapText="1"/>
    </xf>
    <xf numFmtId="0" fontId="6" fillId="0" borderId="0" xfId="0" applyFont="1" applyAlignment="1">
      <alignment vertical="center"/>
    </xf>
    <xf numFmtId="0" fontId="1" fillId="6" borderId="8" xfId="0" applyFont="1" applyFill="1" applyBorder="1" applyAlignment="1">
      <alignment horizontal="center" vertical="center"/>
    </xf>
    <xf numFmtId="0" fontId="1" fillId="7" borderId="8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8" fillId="7" borderId="8" xfId="0" applyFont="1" applyFill="1" applyBorder="1" applyAlignment="1">
      <alignment horizontal="center" vertical="center"/>
    </xf>
    <xf numFmtId="0" fontId="1" fillId="8" borderId="8" xfId="0" applyFont="1" applyFill="1" applyBorder="1" applyAlignment="1">
      <alignment horizontal="center" vertical="center"/>
    </xf>
    <xf numFmtId="0" fontId="10" fillId="9" borderId="16" xfId="0" applyFont="1" applyFill="1" applyBorder="1" applyAlignment="1">
      <alignment horizontal="center" vertical="center" textRotation="255"/>
    </xf>
    <xf numFmtId="0" fontId="11" fillId="9" borderId="17" xfId="0" applyFont="1" applyFill="1" applyBorder="1" applyAlignment="1">
      <alignment horizontal="center" vertical="center" textRotation="255"/>
    </xf>
    <xf numFmtId="0" fontId="10" fillId="9" borderId="17" xfId="0" applyFont="1" applyFill="1" applyBorder="1" applyAlignment="1">
      <alignment horizontal="center" vertical="center" textRotation="255" wrapText="1"/>
    </xf>
    <xf numFmtId="0" fontId="11" fillId="9" borderId="17" xfId="0" applyFont="1" applyFill="1" applyBorder="1" applyAlignment="1">
      <alignment horizontal="center" vertical="center" textRotation="255" wrapText="1"/>
    </xf>
    <xf numFmtId="0" fontId="10" fillId="9" borderId="17" xfId="0" applyFont="1" applyFill="1" applyBorder="1" applyAlignment="1">
      <alignment horizontal="center" vertical="center" wrapText="1"/>
    </xf>
    <xf numFmtId="0" fontId="10" fillId="9" borderId="19" xfId="0" applyFont="1" applyFill="1" applyBorder="1" applyAlignment="1">
      <alignment horizontal="center" vertical="center" textRotation="255" wrapText="1"/>
    </xf>
    <xf numFmtId="0" fontId="1" fillId="4" borderId="20" xfId="0" applyFont="1" applyFill="1" applyBorder="1" applyAlignment="1">
      <alignment horizontal="center" vertical="center"/>
    </xf>
    <xf numFmtId="0" fontId="1" fillId="4" borderId="20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vertical="center"/>
    </xf>
    <xf numFmtId="0" fontId="10" fillId="9" borderId="20" xfId="0" applyFont="1" applyFill="1" applyBorder="1" applyAlignment="1">
      <alignment horizontal="center" vertical="center"/>
    </xf>
    <xf numFmtId="0" fontId="1" fillId="10" borderId="20" xfId="0" applyFont="1" applyFill="1" applyBorder="1" applyAlignment="1">
      <alignment horizontal="center" vertical="center"/>
    </xf>
    <xf numFmtId="0" fontId="1" fillId="10" borderId="20" xfId="0" applyFont="1" applyFill="1" applyBorder="1" applyAlignment="1">
      <alignment horizontal="center" vertical="center" wrapText="1"/>
    </xf>
    <xf numFmtId="0" fontId="2" fillId="10" borderId="20" xfId="0" applyFont="1" applyFill="1" applyBorder="1" applyAlignment="1">
      <alignment horizontal="center" vertical="center" wrapText="1"/>
    </xf>
    <xf numFmtId="0" fontId="6" fillId="10" borderId="20" xfId="0" applyFont="1" applyFill="1" applyBorder="1" applyAlignment="1">
      <alignment vertical="center"/>
    </xf>
    <xf numFmtId="0" fontId="5" fillId="4" borderId="20" xfId="0" applyFont="1" applyFill="1" applyBorder="1" applyAlignment="1">
      <alignment horizontal="center" vertical="center" wrapText="1"/>
    </xf>
    <xf numFmtId="0" fontId="3" fillId="10" borderId="20" xfId="0" applyFont="1" applyFill="1" applyBorder="1" applyAlignment="1">
      <alignment horizontal="center" vertical="center"/>
    </xf>
    <xf numFmtId="0" fontId="5" fillId="10" borderId="20" xfId="0" applyFont="1" applyFill="1" applyBorder="1" applyAlignment="1">
      <alignment horizontal="center" vertical="center" wrapText="1"/>
    </xf>
    <xf numFmtId="0" fontId="12" fillId="2" borderId="21" xfId="0" applyFont="1" applyFill="1" applyBorder="1" applyAlignment="1">
      <alignment horizontal="left" vertical="center"/>
    </xf>
    <xf numFmtId="0" fontId="13" fillId="2" borderId="21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left" vertical="center"/>
    </xf>
    <xf numFmtId="0" fontId="13" fillId="2" borderId="21" xfId="0" applyFont="1" applyFill="1" applyBorder="1" applyAlignment="1">
      <alignment horizontal="left" vertical="center" wrapText="1"/>
    </xf>
    <xf numFmtId="0" fontId="14" fillId="0" borderId="21" xfId="0" applyFont="1" applyBorder="1" applyAlignment="1">
      <alignment horizontal="left" vertical="center"/>
    </xf>
    <xf numFmtId="0" fontId="13" fillId="2" borderId="22" xfId="0" applyFont="1" applyFill="1" applyBorder="1" applyAlignment="1">
      <alignment vertical="center"/>
    </xf>
    <xf numFmtId="0" fontId="13" fillId="2" borderId="22" xfId="0" applyFont="1" applyFill="1" applyBorder="1" applyAlignment="1">
      <alignment horizontal="center" vertical="center"/>
    </xf>
    <xf numFmtId="0" fontId="13" fillId="0" borderId="21" xfId="0" applyFont="1" applyBorder="1" applyAlignment="1">
      <alignment horizontal="left" vertical="center"/>
    </xf>
    <xf numFmtId="0" fontId="13" fillId="0" borderId="21" xfId="0" applyFont="1" applyBorder="1" applyAlignment="1">
      <alignment horizontal="center" vertical="center"/>
    </xf>
    <xf numFmtId="0" fontId="13" fillId="0" borderId="21" xfId="0" applyFont="1" applyBorder="1" applyAlignment="1">
      <alignment horizontal="left" vertical="center" wrapText="1"/>
    </xf>
    <xf numFmtId="0" fontId="13" fillId="4" borderId="23" xfId="0" applyFont="1" applyFill="1" applyBorder="1" applyAlignment="1">
      <alignment horizontal="left" vertical="center"/>
    </xf>
    <xf numFmtId="0" fontId="13" fillId="4" borderId="23" xfId="0" applyFont="1" applyFill="1" applyBorder="1" applyAlignment="1">
      <alignment horizontal="center" vertical="center"/>
    </xf>
    <xf numFmtId="0" fontId="13" fillId="4" borderId="23" xfId="0" applyFont="1" applyFill="1" applyBorder="1" applyAlignment="1">
      <alignment horizontal="left" vertical="center" wrapText="1"/>
    </xf>
    <xf numFmtId="0" fontId="15" fillId="4" borderId="23" xfId="0" applyFont="1" applyFill="1" applyBorder="1" applyAlignment="1">
      <alignment horizontal="left" vertical="center"/>
    </xf>
    <xf numFmtId="0" fontId="13" fillId="0" borderId="24" xfId="0" applyFont="1" applyBorder="1" applyAlignment="1">
      <alignment horizontal="left" vertical="center"/>
    </xf>
    <xf numFmtId="0" fontId="13" fillId="0" borderId="24" xfId="0" applyFont="1" applyBorder="1" applyAlignment="1">
      <alignment horizontal="center" vertical="center"/>
    </xf>
    <xf numFmtId="0" fontId="13" fillId="0" borderId="24" xfId="0" applyFont="1" applyBorder="1" applyAlignment="1">
      <alignment horizontal="left" vertical="center" wrapText="1"/>
    </xf>
    <xf numFmtId="0" fontId="13" fillId="4" borderId="25" xfId="0" applyFont="1" applyFill="1" applyBorder="1" applyAlignment="1">
      <alignment horizontal="left" vertical="center"/>
    </xf>
    <xf numFmtId="0" fontId="13" fillId="4" borderId="25" xfId="0" applyFont="1" applyFill="1" applyBorder="1" applyAlignment="1">
      <alignment horizontal="center" vertical="center"/>
    </xf>
    <xf numFmtId="0" fontId="13" fillId="0" borderId="25" xfId="0" applyFont="1" applyBorder="1" applyAlignment="1">
      <alignment horizontal="left" vertical="center"/>
    </xf>
    <xf numFmtId="0" fontId="13" fillId="0" borderId="25" xfId="0" applyFont="1" applyBorder="1" applyAlignment="1">
      <alignment horizontal="center" vertical="center"/>
    </xf>
    <xf numFmtId="0" fontId="16" fillId="0" borderId="25" xfId="0" applyFont="1" applyBorder="1" applyAlignment="1">
      <alignment horizontal="left" vertical="center"/>
    </xf>
    <xf numFmtId="0" fontId="17" fillId="0" borderId="0" xfId="0" applyFont="1" applyAlignment="1">
      <alignment vertical="center" wrapText="1"/>
    </xf>
    <xf numFmtId="0" fontId="18" fillId="0" borderId="0" xfId="0" applyFont="1" applyAlignment="1">
      <alignment vertical="center" wrapText="1"/>
    </xf>
    <xf numFmtId="0" fontId="13" fillId="4" borderId="26" xfId="0" applyFont="1" applyFill="1" applyBorder="1" applyAlignment="1">
      <alignment horizontal="left" vertical="center"/>
    </xf>
    <xf numFmtId="0" fontId="13" fillId="4" borderId="26" xfId="0" applyFont="1" applyFill="1" applyBorder="1" applyAlignment="1">
      <alignment horizontal="center" vertical="center"/>
    </xf>
    <xf numFmtId="0" fontId="19" fillId="4" borderId="26" xfId="0" applyFont="1" applyFill="1" applyBorder="1" applyAlignment="1">
      <alignment horizontal="left" vertical="center"/>
    </xf>
    <xf numFmtId="0" fontId="13" fillId="4" borderId="26" xfId="0" applyFont="1" applyFill="1" applyBorder="1" applyAlignment="1">
      <alignment horizontal="left" vertical="center" wrapText="1"/>
    </xf>
    <xf numFmtId="0" fontId="21" fillId="11" borderId="29" xfId="0" applyFont="1" applyFill="1" applyBorder="1" applyAlignment="1">
      <alignment horizontal="center" vertical="center"/>
    </xf>
    <xf numFmtId="0" fontId="21" fillId="11" borderId="30" xfId="0" applyFont="1" applyFill="1" applyBorder="1" applyAlignment="1">
      <alignment horizontal="center" vertical="center"/>
    </xf>
    <xf numFmtId="0" fontId="21" fillId="11" borderId="30" xfId="0" applyFont="1" applyFill="1" applyBorder="1" applyAlignment="1">
      <alignment horizontal="center" vertical="center" wrapText="1"/>
    </xf>
    <xf numFmtId="0" fontId="21" fillId="12" borderId="30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/>
    </xf>
    <xf numFmtId="0" fontId="23" fillId="2" borderId="20" xfId="0" applyFont="1" applyFill="1" applyBorder="1" applyAlignment="1">
      <alignment horizontal="center" vertical="center"/>
    </xf>
    <xf numFmtId="0" fontId="23" fillId="2" borderId="20" xfId="0" applyFont="1" applyFill="1" applyBorder="1" applyAlignment="1">
      <alignment vertical="center"/>
    </xf>
    <xf numFmtId="0" fontId="23" fillId="2" borderId="20" xfId="0" applyFont="1" applyFill="1" applyBorder="1" applyAlignment="1">
      <alignment vertical="center" wrapText="1"/>
    </xf>
    <xf numFmtId="0" fontId="23" fillId="2" borderId="20" xfId="0" applyFont="1" applyFill="1" applyBorder="1" applyAlignment="1">
      <alignment horizontal="center" vertical="center" wrapText="1"/>
    </xf>
    <xf numFmtId="0" fontId="24" fillId="13" borderId="31" xfId="0" applyFont="1" applyFill="1" applyBorder="1" applyAlignment="1">
      <alignment horizontal="center" vertical="center"/>
    </xf>
    <xf numFmtId="0" fontId="24" fillId="13" borderId="31" xfId="0" applyFont="1" applyFill="1" applyBorder="1" applyAlignment="1">
      <alignment horizontal="center" vertical="center" wrapText="1"/>
    </xf>
    <xf numFmtId="0" fontId="25" fillId="0" borderId="31" xfId="0" applyFont="1" applyBorder="1" applyAlignment="1">
      <alignment horizontal="center" vertical="center"/>
    </xf>
    <xf numFmtId="0" fontId="25" fillId="0" borderId="31" xfId="0" applyFont="1" applyBorder="1" applyAlignment="1">
      <alignment vertical="center"/>
    </xf>
    <xf numFmtId="0" fontId="26" fillId="0" borderId="31" xfId="0" applyFont="1" applyBorder="1" applyAlignment="1">
      <alignment vertical="center" wrapText="1"/>
    </xf>
    <xf numFmtId="0" fontId="25" fillId="0" borderId="31" xfId="0" applyFont="1" applyBorder="1" applyAlignment="1">
      <alignment vertical="center" wrapText="1"/>
    </xf>
    <xf numFmtId="0" fontId="27" fillId="0" borderId="31" xfId="0" applyFont="1" applyBorder="1" applyAlignment="1">
      <alignment vertical="center"/>
    </xf>
    <xf numFmtId="0" fontId="1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9" fillId="0" borderId="8" xfId="0" applyFont="1" applyBorder="1" applyAlignment="1">
      <alignment vertical="center"/>
    </xf>
    <xf numFmtId="0" fontId="5" fillId="0" borderId="8" xfId="0" applyFont="1" applyBorder="1" applyAlignment="1">
      <alignment horizontal="center" vertical="center" wrapText="1"/>
    </xf>
    <xf numFmtId="0" fontId="11" fillId="5" borderId="8" xfId="0" applyFont="1" applyFill="1" applyBorder="1" applyAlignment="1">
      <alignment horizontal="center" vertical="center"/>
    </xf>
    <xf numFmtId="0" fontId="1" fillId="16" borderId="10" xfId="0" applyFont="1" applyFill="1" applyBorder="1" applyAlignment="1">
      <alignment horizontal="center" vertical="center" textRotation="255" wrapText="1"/>
    </xf>
    <xf numFmtId="0" fontId="29" fillId="17" borderId="12" xfId="0" applyFont="1" applyFill="1" applyBorder="1" applyAlignment="1">
      <alignment horizontal="center" vertical="center" textRotation="255"/>
    </xf>
    <xf numFmtId="0" fontId="29" fillId="17" borderId="13" xfId="0" applyFont="1" applyFill="1" applyBorder="1" applyAlignment="1">
      <alignment horizontal="center" vertical="center" textRotation="255"/>
    </xf>
    <xf numFmtId="0" fontId="29" fillId="17" borderId="13" xfId="0" applyFont="1" applyFill="1" applyBorder="1" applyAlignment="1">
      <alignment horizontal="center" vertical="center" textRotation="255" wrapText="1"/>
    </xf>
    <xf numFmtId="0" fontId="29" fillId="17" borderId="13" xfId="0" applyFont="1" applyFill="1" applyBorder="1" applyAlignment="1">
      <alignment horizontal="center" vertical="center" wrapText="1"/>
    </xf>
    <xf numFmtId="0" fontId="29" fillId="17" borderId="15" xfId="0" applyFont="1" applyFill="1" applyBorder="1" applyAlignment="1">
      <alignment horizontal="center" vertical="center" textRotation="255" wrapText="1"/>
    </xf>
    <xf numFmtId="0" fontId="29" fillId="18" borderId="13" xfId="0" applyFont="1" applyFill="1" applyBorder="1" applyAlignment="1">
      <alignment horizontal="center" vertical="center" textRotation="255" wrapText="1"/>
    </xf>
    <xf numFmtId="0" fontId="11" fillId="19" borderId="17" xfId="0" applyFont="1" applyFill="1" applyBorder="1" applyAlignment="1">
      <alignment horizontal="center" vertical="center" textRotation="255" wrapText="1"/>
    </xf>
    <xf numFmtId="0" fontId="10" fillId="19" borderId="17" xfId="0" applyFont="1" applyFill="1" applyBorder="1" applyAlignment="1">
      <alignment horizontal="center" vertical="center" textRotation="255" wrapText="1"/>
    </xf>
    <xf numFmtId="0" fontId="10" fillId="19" borderId="18" xfId="0" applyFont="1" applyFill="1" applyBorder="1" applyAlignment="1">
      <alignment horizontal="center" vertical="center" textRotation="255" wrapText="1"/>
    </xf>
    <xf numFmtId="0" fontId="29" fillId="20" borderId="14" xfId="0" applyFont="1" applyFill="1" applyBorder="1" applyAlignment="1">
      <alignment horizontal="center" vertical="center" textRotation="255" wrapText="1"/>
    </xf>
    <xf numFmtId="0" fontId="30" fillId="0" borderId="0" xfId="1" applyAlignment="1">
      <alignment vertical="center"/>
    </xf>
    <xf numFmtId="0" fontId="11" fillId="5" borderId="32" xfId="0" applyFont="1" applyFill="1" applyBorder="1" applyAlignment="1">
      <alignment horizontal="center" vertical="center" textRotation="255" wrapText="1"/>
    </xf>
    <xf numFmtId="0" fontId="11" fillId="5" borderId="32" xfId="0" applyFont="1" applyFill="1" applyBorder="1" applyAlignment="1">
      <alignment horizontal="center" vertical="center" wrapText="1"/>
    </xf>
    <xf numFmtId="0" fontId="11" fillId="14" borderId="32" xfId="0" applyFont="1" applyFill="1" applyBorder="1" applyAlignment="1">
      <alignment horizontal="center" vertical="center" textRotation="255" wrapText="1"/>
    </xf>
    <xf numFmtId="0" fontId="11" fillId="5" borderId="33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 wrapText="1"/>
    </xf>
    <xf numFmtId="176" fontId="1" fillId="0" borderId="8" xfId="0" applyNumberFormat="1" applyFont="1" applyBorder="1" applyAlignment="1">
      <alignment horizontal="center" vertical="center"/>
    </xf>
    <xf numFmtId="0" fontId="29" fillId="3" borderId="34" xfId="0" applyFont="1" applyFill="1" applyBorder="1" applyAlignment="1">
      <alignment horizontal="center" vertical="center" textRotation="255" wrapText="1"/>
    </xf>
    <xf numFmtId="0" fontId="29" fillId="3" borderId="34" xfId="0" applyFont="1" applyFill="1" applyBorder="1" applyAlignment="1">
      <alignment horizontal="center" vertical="center"/>
    </xf>
    <xf numFmtId="0" fontId="29" fillId="15" borderId="34" xfId="0" applyFont="1" applyFill="1" applyBorder="1" applyAlignment="1">
      <alignment horizontal="center" vertical="center" textRotation="255" wrapText="1"/>
    </xf>
    <xf numFmtId="0" fontId="13" fillId="4" borderId="27" xfId="0" applyFont="1" applyFill="1" applyBorder="1" applyAlignment="1">
      <alignment horizontal="left" vertical="center"/>
    </xf>
    <xf numFmtId="0" fontId="20" fillId="0" borderId="28" xfId="0" applyFont="1" applyBorder="1" applyAlignment="1">
      <alignment vertical="center"/>
    </xf>
  </cellXfs>
  <cellStyles count="2">
    <cellStyle name="一般" xfId="0" builtinId="0"/>
    <cellStyle name="一般 2" xfId="1" xr:uid="{C92C3492-43D3-4A3F-8610-137A5B4C86C5}"/>
  </cellStyles>
  <dxfs count="92"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border outline="0">
        <left style="thin">
          <color rgb="FF666666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666666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666666"/>
        </left>
        <right style="thin">
          <color rgb="FF666666"/>
        </right>
      </border>
    </dxf>
    <dxf>
      <fill>
        <patternFill patternType="none">
          <fgColor indexed="64"/>
          <bgColor auto="1"/>
        </patternFill>
      </fill>
      <border outline="0">
        <left style="thin">
          <color rgb="FF666666"/>
        </left>
        <right style="thin">
          <color rgb="FF666666"/>
        </right>
      </border>
    </dxf>
    <dxf>
      <fill>
        <patternFill patternType="none">
          <fgColor indexed="64"/>
          <bgColor auto="1"/>
        </patternFill>
      </fill>
      <border outline="0">
        <left style="thin">
          <color rgb="FF666666"/>
        </left>
        <right style="thin">
          <color rgb="FF666666"/>
        </right>
      </border>
    </dxf>
    <dxf>
      <fill>
        <patternFill patternType="none">
          <fgColor indexed="64"/>
          <bgColor auto="1"/>
        </patternFill>
      </fill>
      <border outline="0">
        <left style="thin">
          <color rgb="FF666666"/>
        </left>
        <right style="thin">
          <color rgb="FF666666"/>
        </right>
      </border>
    </dxf>
    <dxf>
      <fill>
        <patternFill patternType="none">
          <fgColor indexed="64"/>
          <bgColor auto="1"/>
        </patternFill>
      </fill>
      <border outline="0">
        <left style="thin">
          <color rgb="FF666666"/>
        </left>
        <right style="thin">
          <color rgb="FF666666"/>
        </right>
      </border>
    </dxf>
    <dxf>
      <fill>
        <patternFill patternType="none">
          <fgColor indexed="64"/>
          <bgColor auto="1"/>
        </patternFill>
      </fill>
      <border outline="0">
        <left style="thin">
          <color rgb="FF666666"/>
        </left>
        <right style="thin">
          <color rgb="FF666666"/>
        </right>
      </border>
    </dxf>
    <dxf>
      <fill>
        <patternFill patternType="none">
          <fgColor indexed="64"/>
          <bgColor auto="1"/>
        </patternFill>
      </fill>
      <border outline="0">
        <left style="thin">
          <color rgb="FF666666"/>
        </left>
        <right style="thin">
          <color rgb="FF666666"/>
        </right>
      </border>
    </dxf>
    <dxf>
      <fill>
        <patternFill patternType="none">
          <fgColor indexed="64"/>
          <bgColor auto="1"/>
        </patternFill>
      </fill>
      <border outline="0">
        <left style="thin">
          <color rgb="FF666666"/>
        </left>
        <right style="thin">
          <color rgb="FF666666"/>
        </right>
      </border>
    </dxf>
    <dxf>
      <fill>
        <patternFill patternType="none">
          <fgColor indexed="64"/>
          <bgColor auto="1"/>
        </patternFill>
      </fill>
      <border outline="0">
        <left style="thin">
          <color rgb="FF666666"/>
        </left>
        <right style="thin">
          <color rgb="FF666666"/>
        </right>
      </border>
    </dxf>
    <dxf>
      <fill>
        <patternFill patternType="none">
          <fgColor indexed="64"/>
          <bgColor auto="1"/>
        </patternFill>
      </fill>
      <border outline="0">
        <left style="thin">
          <color rgb="FF666666"/>
        </left>
        <right style="thin">
          <color rgb="FF666666"/>
        </right>
      </border>
    </dxf>
    <dxf>
      <fill>
        <patternFill patternType="none">
          <fgColor indexed="64"/>
          <bgColor auto="1"/>
        </patternFill>
      </fill>
      <border outline="0">
        <left style="thin">
          <color rgb="FF666666"/>
        </left>
        <right style="thin">
          <color rgb="FF666666"/>
        </right>
      </border>
    </dxf>
    <dxf>
      <fill>
        <patternFill patternType="none">
          <fgColor indexed="64"/>
          <bgColor auto="1"/>
        </patternFill>
      </fill>
      <border outline="0">
        <left style="thin">
          <color rgb="FF666666"/>
        </left>
        <right style="thin">
          <color rgb="FF666666"/>
        </right>
      </border>
    </dxf>
    <dxf>
      <fill>
        <patternFill patternType="none">
          <fgColor indexed="64"/>
          <bgColor auto="1"/>
        </patternFill>
      </fill>
      <border outline="0">
        <left style="thin">
          <color rgb="FF666666"/>
        </left>
        <right style="thin">
          <color rgb="FF666666"/>
        </right>
      </border>
    </dxf>
    <dxf>
      <fill>
        <patternFill patternType="none">
          <fgColor indexed="64"/>
          <bgColor auto="1"/>
        </patternFill>
      </fill>
      <border outline="0">
        <left style="thin">
          <color rgb="FF666666"/>
        </left>
        <right style="thin">
          <color rgb="FF666666"/>
        </right>
      </border>
    </dxf>
    <dxf>
      <fill>
        <patternFill patternType="none">
          <fgColor indexed="64"/>
          <bgColor auto="1"/>
        </patternFill>
      </fill>
      <border outline="0">
        <left style="thin">
          <color rgb="FF666666"/>
        </left>
        <right style="thin">
          <color rgb="FF666666"/>
        </right>
      </border>
    </dxf>
    <dxf>
      <fill>
        <patternFill patternType="none">
          <fgColor indexed="64"/>
          <bgColor auto="1"/>
        </patternFill>
      </fill>
      <border outline="0">
        <left style="thin">
          <color rgb="FF666666"/>
        </left>
        <right style="thin">
          <color rgb="FF666666"/>
        </right>
      </border>
    </dxf>
    <dxf>
      <fill>
        <patternFill patternType="none">
          <fgColor indexed="64"/>
          <bgColor auto="1"/>
        </patternFill>
      </fill>
      <border outline="0">
        <left style="thin">
          <color rgb="FF666666"/>
        </left>
        <right style="thin">
          <color rgb="FF666666"/>
        </right>
      </border>
    </dxf>
    <dxf>
      <fill>
        <patternFill patternType="none">
          <fgColor indexed="64"/>
          <bgColor auto="1"/>
        </patternFill>
      </fill>
      <border outline="0">
        <left style="thin">
          <color rgb="FF666666"/>
        </left>
        <right style="thin">
          <color rgb="FF666666"/>
        </right>
      </border>
    </dxf>
    <dxf>
      <fill>
        <patternFill patternType="none">
          <fgColor indexed="64"/>
          <bgColor auto="1"/>
        </patternFill>
      </fill>
      <border outline="0">
        <left style="thin">
          <color rgb="FF666666"/>
        </left>
        <right style="thin">
          <color rgb="FF666666"/>
        </right>
      </border>
    </dxf>
    <dxf>
      <fill>
        <patternFill patternType="none">
          <fgColor indexed="64"/>
          <bgColor auto="1"/>
        </patternFill>
      </fill>
      <border outline="0">
        <left style="thin">
          <color rgb="FF666666"/>
        </left>
        <right style="thin">
          <color rgb="FF666666"/>
        </right>
      </border>
    </dxf>
    <dxf>
      <fill>
        <patternFill patternType="none">
          <fgColor indexed="64"/>
          <bgColor auto="1"/>
        </patternFill>
      </fill>
      <border outline="0">
        <right style="thin">
          <color rgb="FF666666"/>
        </right>
      </border>
    </dxf>
    <dxf>
      <font>
        <strike val="0"/>
        <outline val="0"/>
        <shadow val="0"/>
        <u val="none"/>
        <vertAlign val="baseline"/>
        <sz val="24"/>
        <color theme="0"/>
        <name val="Microsoft JhengHei"/>
        <family val="2"/>
        <charset val="136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0"/>
        <name val="Microsoft JhengHei"/>
        <family val="2"/>
        <charset val="136"/>
        <scheme val="none"/>
      </font>
      <fill>
        <patternFill patternType="solid">
          <fgColor rgb="FF26A69A"/>
          <bgColor rgb="FF26A69A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Microsoft JhengHei"/>
        <family val="2"/>
        <charset val="136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</border>
    </dxf>
    <dxf>
      <border outline="0">
        <top style="thin">
          <color rgb="FF000000"/>
        </top>
        <bottom style="thin">
          <color rgb="FF66666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solid">
          <fgColor rgb="FFFFFFFF"/>
          <bgColor rgb="FFFFFFFF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0"/>
        <name val="Microsoft JhengHei"/>
        <family val="2"/>
        <charset val="136"/>
        <scheme val="none"/>
      </font>
      <fill>
        <patternFill patternType="solid">
          <fgColor rgb="FF26A69A"/>
          <bgColor rgb="FF4C9E96"/>
        </patternFill>
      </fill>
      <alignment horizontal="center" vertical="center" textRotation="255" wrapText="1" indent="0" justifyLastLine="0" shrinkToFit="0" readingOrder="0"/>
      <border diagonalUp="0" diagonalDown="0" outline="0">
        <left style="medium">
          <color rgb="FFFFFFFF"/>
        </left>
        <right style="medium">
          <color rgb="FFFFFFFF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solid">
          <fgColor rgb="FFF7CB4D"/>
          <bgColor rgb="FFF7CB4D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Microsoft JhengHe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666666"/>
        </left>
        <right style="thin">
          <color rgb="FF666666"/>
        </right>
        <top style="thin">
          <color rgb="FF666666"/>
        </top>
        <bottom style="thin">
          <color rgb="FF666666"/>
        </bottom>
        <vertical/>
        <horizontal/>
      </border>
    </dxf>
    <dxf>
      <border outline="0">
        <top style="thin">
          <color rgb="FF000000"/>
        </top>
        <bottom style="thin">
          <color rgb="FF66666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theme="1"/>
        <name val="Microsoft JhengHe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4"/>
        <color auto="1"/>
        <name val="Microsoft JhengHei"/>
        <family val="2"/>
        <charset val="136"/>
        <scheme val="none"/>
      </font>
      <fill>
        <patternFill patternType="solid">
          <fgColor rgb="FFF7CB4D"/>
          <bgColor rgb="FFF0D678"/>
        </patternFill>
      </fill>
      <alignment horizontal="center" vertical="center" textRotation="255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63D297"/>
          <bgColor rgb="FF63D297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B463C"/>
          <bgColor rgb="FFBB463C"/>
        </patternFill>
      </fill>
    </dxf>
  </dxfs>
  <tableStyles count="2">
    <tableStyle name="捐贈地址-style" pivot="0" count="3" xr9:uid="{00000000-0011-0000-FFFF-FFFF00000000}">
      <tableStyleElement type="headerRow" dxfId="91"/>
      <tableStyleElement type="firstRowStripe" dxfId="90"/>
      <tableStyleElement type="secondRowStripe" dxfId="89"/>
    </tableStyle>
    <tableStyle name="3C及電子器用品-style" pivot="0" count="3" xr9:uid="{00000000-0011-0000-FFFF-FFFF01000000}">
      <tableStyleElement type="headerRow" dxfId="88"/>
      <tableStyleElement type="firstRowStripe" dxfId="87"/>
      <tableStyleElement type="secondRowStripe" dxfId="86"/>
    </tableStyle>
  </tableStyles>
  <colors>
    <mruColors>
      <color rgb="FF8BD9AE"/>
      <color rgb="FFEFA771"/>
      <color rgb="FF63D297"/>
      <color rgb="FFCFB48D"/>
      <color rgb="FFF0D678"/>
      <color rgb="FF4C9E96"/>
      <color rgb="FF82E2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microsoft.com/office/2007/relationships/hdphoto" Target="../media/hdphoto1.wdp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34834</xdr:colOff>
      <xdr:row>0</xdr:row>
      <xdr:rowOff>186418</xdr:rowOff>
    </xdr:from>
    <xdr:to>
      <xdr:col>17</xdr:col>
      <xdr:colOff>841738</xdr:colOff>
      <xdr:row>47</xdr:row>
      <xdr:rowOff>148169</xdr:rowOff>
    </xdr:to>
    <xdr:grpSp>
      <xdr:nvGrpSpPr>
        <xdr:cNvPr id="2" name="群組 1">
          <a:extLst>
            <a:ext uri="{FF2B5EF4-FFF2-40B4-BE49-F238E27FC236}">
              <a16:creationId xmlns:a16="http://schemas.microsoft.com/office/drawing/2014/main" id="{4D72766D-1BCD-4665-A5BE-0323F4FD40DE}"/>
            </a:ext>
          </a:extLst>
        </xdr:cNvPr>
        <xdr:cNvGrpSpPr/>
      </xdr:nvGrpSpPr>
      <xdr:grpSpPr>
        <a:xfrm>
          <a:off x="34834" y="186418"/>
          <a:ext cx="15380154" cy="8915251"/>
          <a:chOff x="979713" y="656195"/>
          <a:chExt cx="12192000" cy="6222543"/>
        </a:xfrm>
      </xdr:grpSpPr>
      <xdr:pic>
        <xdr:nvPicPr>
          <xdr:cNvPr id="3" name="圖片 2" descr="一張含有 服裝, 人員, 戶外, 樹狀 的圖片&#10;&#10;自動產生的描述">
            <a:extLst>
              <a:ext uri="{FF2B5EF4-FFF2-40B4-BE49-F238E27FC236}">
                <a16:creationId xmlns:a16="http://schemas.microsoft.com/office/drawing/2014/main" id="{91E7501E-4417-706B-6A1E-83229E4B5E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288" r="2571" b="7132"/>
          <a:stretch>
            <a:fillRect/>
          </a:stretch>
        </xdr:blipFill>
        <xdr:spPr>
          <a:xfrm>
            <a:off x="1852613" y="1937255"/>
            <a:ext cx="5553300" cy="3856985"/>
          </a:xfrm>
          <a:custGeom>
            <a:avLst/>
            <a:gdLst>
              <a:gd name="connsiteX0" fmla="*/ 2011233 w 5553300"/>
              <a:gd name="connsiteY0" fmla="*/ 967 h 3856985"/>
              <a:gd name="connsiteX1" fmla="*/ 3603124 w 5553300"/>
              <a:gd name="connsiteY1" fmla="*/ 319518 h 3856985"/>
              <a:gd name="connsiteX2" fmla="*/ 4181289 w 5553300"/>
              <a:gd name="connsiteY2" fmla="*/ 1413297 h 3856985"/>
              <a:gd name="connsiteX3" fmla="*/ 5498337 w 5553300"/>
              <a:gd name="connsiteY3" fmla="*/ 2141398 h 3856985"/>
              <a:gd name="connsiteX4" fmla="*/ 4849207 w 5553300"/>
              <a:gd name="connsiteY4" fmla="*/ 3664141 h 3856985"/>
              <a:gd name="connsiteX5" fmla="*/ 2361086 w 5553300"/>
              <a:gd name="connsiteY5" fmla="*/ 3781423 h 3856985"/>
              <a:gd name="connsiteX6" fmla="*/ 517555 w 5553300"/>
              <a:gd name="connsiteY6" fmla="*/ 3165356 h 3856985"/>
              <a:gd name="connsiteX7" fmla="*/ 802291 w 5553300"/>
              <a:gd name="connsiteY7" fmla="*/ 1968091 h 3856985"/>
              <a:gd name="connsiteX8" fmla="*/ 91876 w 5553300"/>
              <a:gd name="connsiteY8" fmla="*/ 1341918 h 3856985"/>
              <a:gd name="connsiteX9" fmla="*/ 275788 w 5553300"/>
              <a:gd name="connsiteY9" fmla="*/ 390109 h 3856985"/>
              <a:gd name="connsiteX10" fmla="*/ 2011233 w 5553300"/>
              <a:gd name="connsiteY10" fmla="*/ 967 h 385698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</a:cxnLst>
            <a:rect l="l" t="t" r="r" b="b"/>
            <a:pathLst>
              <a:path w="5553300" h="3856985">
                <a:moveTo>
                  <a:pt x="2011233" y="967"/>
                </a:moveTo>
                <a:cubicBezTo>
                  <a:pt x="2565789" y="-10799"/>
                  <a:pt x="3241449" y="84129"/>
                  <a:pt x="3603124" y="319518"/>
                </a:cubicBezTo>
                <a:cubicBezTo>
                  <a:pt x="3964799" y="554907"/>
                  <a:pt x="3865420" y="1109651"/>
                  <a:pt x="4181289" y="1413297"/>
                </a:cubicBezTo>
                <a:cubicBezTo>
                  <a:pt x="4497158" y="1716944"/>
                  <a:pt x="5310119" y="1705565"/>
                  <a:pt x="5498337" y="2141398"/>
                </a:cubicBezTo>
                <a:cubicBezTo>
                  <a:pt x="5686554" y="2577231"/>
                  <a:pt x="5372083" y="3390804"/>
                  <a:pt x="4849207" y="3664141"/>
                </a:cubicBezTo>
                <a:cubicBezTo>
                  <a:pt x="4326332" y="3937479"/>
                  <a:pt x="3083029" y="3864554"/>
                  <a:pt x="2361086" y="3781423"/>
                </a:cubicBezTo>
                <a:cubicBezTo>
                  <a:pt x="1639144" y="3698293"/>
                  <a:pt x="777354" y="3467578"/>
                  <a:pt x="517555" y="3165356"/>
                </a:cubicBezTo>
                <a:cubicBezTo>
                  <a:pt x="257755" y="2863134"/>
                  <a:pt x="873237" y="2271997"/>
                  <a:pt x="802291" y="1968091"/>
                </a:cubicBezTo>
                <a:cubicBezTo>
                  <a:pt x="731344" y="1664184"/>
                  <a:pt x="241030" y="1599668"/>
                  <a:pt x="91876" y="1341918"/>
                </a:cubicBezTo>
                <a:cubicBezTo>
                  <a:pt x="-57278" y="1084167"/>
                  <a:pt x="-44104" y="613601"/>
                  <a:pt x="275788" y="390109"/>
                </a:cubicBezTo>
                <a:cubicBezTo>
                  <a:pt x="595680" y="166618"/>
                  <a:pt x="1456676" y="12732"/>
                  <a:pt x="2011233" y="967"/>
                </a:cubicBezTo>
                <a:close/>
              </a:path>
            </a:pathLst>
          </a:custGeom>
        </xdr:spPr>
      </xdr:pic>
      <xdr:sp macro="" textlink="">
        <xdr:nvSpPr>
          <xdr:cNvPr id="4" name="矩形 3">
            <a:extLst>
              <a:ext uri="{FF2B5EF4-FFF2-40B4-BE49-F238E27FC236}">
                <a16:creationId xmlns:a16="http://schemas.microsoft.com/office/drawing/2014/main" id="{5B8395E4-679E-4F1D-592E-2CB745BD59A9}"/>
              </a:ext>
            </a:extLst>
          </xdr:cNvPr>
          <xdr:cNvSpPr/>
        </xdr:nvSpPr>
        <xdr:spPr>
          <a:xfrm>
            <a:off x="979713" y="6535838"/>
            <a:ext cx="12192000" cy="342900"/>
          </a:xfrm>
          <a:prstGeom prst="rect">
            <a:avLst/>
          </a:prstGeom>
          <a:solidFill>
            <a:srgbClr val="329F3A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5" name="文字方塊 10">
            <a:extLst>
              <a:ext uri="{FF2B5EF4-FFF2-40B4-BE49-F238E27FC236}">
                <a16:creationId xmlns:a16="http://schemas.microsoft.com/office/drawing/2014/main" id="{FAEA5572-8B9B-A13E-30E3-6F53CD30CC92}"/>
              </a:ext>
            </a:extLst>
          </xdr:cNvPr>
          <xdr:cNvSpPr txBox="1"/>
        </xdr:nvSpPr>
        <xdr:spPr>
          <a:xfrm>
            <a:off x="7952761" y="3143296"/>
            <a:ext cx="2437374" cy="421755"/>
          </a:xfrm>
          <a:prstGeom prst="rect">
            <a:avLst/>
          </a:prstGeom>
          <a:solidFill>
            <a:schemeClr val="tx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SDG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 </a:t>
            </a:r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1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：消除貧窮</a:t>
            </a:r>
          </a:p>
        </xdr:txBody>
      </xdr:sp>
      <xdr:sp macro="" textlink="">
        <xdr:nvSpPr>
          <xdr:cNvPr id="6" name="文字方塊 12">
            <a:extLst>
              <a:ext uri="{FF2B5EF4-FFF2-40B4-BE49-F238E27FC236}">
                <a16:creationId xmlns:a16="http://schemas.microsoft.com/office/drawing/2014/main" id="{2C755637-59AB-6B8A-D74A-39784FD42DC9}"/>
              </a:ext>
            </a:extLst>
          </xdr:cNvPr>
          <xdr:cNvSpPr txBox="1"/>
        </xdr:nvSpPr>
        <xdr:spPr>
          <a:xfrm>
            <a:off x="7253581" y="1669648"/>
            <a:ext cx="5297377" cy="976883"/>
          </a:xfrm>
          <a:prstGeom prst="rect">
            <a:avLst/>
          </a:prstGeom>
          <a:noFill/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50000"/>
              </a:lnSpc>
            </a:pPr>
            <a:r>
              <a:rPr lang="zh-TW" altLang="en-US" sz="1600">
                <a:latin typeface="源樣黑體 M" panose="020B0600000000000000" pitchFamily="34" charset="-120"/>
                <a:ea typeface="源樣黑體 M" panose="020B0600000000000000" pitchFamily="34" charset="-120"/>
              </a:rPr>
              <a:t>● 捐贈書籍、生活用品、文具用品等物資給有需要的偏鄉弱勢學童</a:t>
            </a:r>
            <a:endParaRPr lang="en-US" altLang="zh-TW" sz="1600">
              <a:latin typeface="源樣黑體 M" panose="020B0600000000000000" pitchFamily="34" charset="-120"/>
              <a:ea typeface="源樣黑體 M" panose="020B0600000000000000" pitchFamily="34" charset="-120"/>
            </a:endParaRPr>
          </a:p>
          <a:p>
            <a:pPr>
              <a:lnSpc>
                <a:spcPct val="150000"/>
              </a:lnSpc>
            </a:pPr>
            <a:r>
              <a:rPr lang="zh-TW" altLang="en-US" sz="1600">
                <a:latin typeface="源樣黑體 M" panose="020B0600000000000000" pitchFamily="34" charset="-120"/>
                <a:ea typeface="源樣黑體 M" panose="020B0600000000000000" pitchFamily="34" charset="-120"/>
              </a:rPr>
              <a:t>● 支持博幼課輔學童營養攝取，使學童能更專注學習</a:t>
            </a:r>
            <a:endParaRPr lang="en-US" altLang="zh-TW" sz="1600">
              <a:latin typeface="源樣黑體 M" panose="020B0600000000000000" pitchFamily="34" charset="-120"/>
              <a:ea typeface="源樣黑體 M" panose="020B0600000000000000" pitchFamily="34" charset="-120"/>
            </a:endParaRPr>
          </a:p>
          <a:p>
            <a:pPr>
              <a:lnSpc>
                <a:spcPct val="150000"/>
              </a:lnSpc>
            </a:pPr>
            <a:r>
              <a:rPr lang="zh-TW" altLang="en-US" sz="1600">
                <a:latin typeface="源樣黑體 M" panose="020B0600000000000000" pitchFamily="34" charset="-120"/>
                <a:ea typeface="源樣黑體 M" panose="020B0600000000000000" pitchFamily="34" charset="-120"/>
              </a:rPr>
              <a:t>● 支持課輔空間修繕，以提供課輔師生擁有更好的學習環境</a:t>
            </a:r>
          </a:p>
        </xdr:txBody>
      </xdr:sp>
      <xdr:sp macro="" textlink="">
        <xdr:nvSpPr>
          <xdr:cNvPr id="7" name="文字方塊 13">
            <a:extLst>
              <a:ext uri="{FF2B5EF4-FFF2-40B4-BE49-F238E27FC236}">
                <a16:creationId xmlns:a16="http://schemas.microsoft.com/office/drawing/2014/main" id="{E808DBA8-919C-9134-870E-AD6AE05376B4}"/>
              </a:ext>
            </a:extLst>
          </xdr:cNvPr>
          <xdr:cNvSpPr txBox="1"/>
        </xdr:nvSpPr>
        <xdr:spPr>
          <a:xfrm>
            <a:off x="7586248" y="3713503"/>
            <a:ext cx="2496960" cy="421755"/>
          </a:xfrm>
          <a:prstGeom prst="rect">
            <a:avLst/>
          </a:prstGeom>
          <a:solidFill>
            <a:schemeClr val="tx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SDG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 </a:t>
            </a:r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2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：消除飢餓</a:t>
            </a:r>
          </a:p>
        </xdr:txBody>
      </xdr:sp>
      <xdr:sp macro="" textlink="">
        <xdr:nvSpPr>
          <xdr:cNvPr id="8" name="文字方塊 15">
            <a:extLst>
              <a:ext uri="{FF2B5EF4-FFF2-40B4-BE49-F238E27FC236}">
                <a16:creationId xmlns:a16="http://schemas.microsoft.com/office/drawing/2014/main" id="{6D5D98EC-243C-0B33-B850-BEBDB49035A0}"/>
              </a:ext>
            </a:extLst>
          </xdr:cNvPr>
          <xdr:cNvSpPr txBox="1"/>
        </xdr:nvSpPr>
        <xdr:spPr>
          <a:xfrm>
            <a:off x="1922459" y="656195"/>
            <a:ext cx="3752851" cy="97470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dist"/>
            <a:r>
              <a:rPr lang="zh-TW" altLang="en-US" sz="5400">
                <a:latin typeface="饅頭黑體" pitchFamily="2" charset="-120"/>
                <a:ea typeface="饅頭黑體" pitchFamily="2" charset="-120"/>
              </a:rPr>
              <a:t>博幼</a:t>
            </a:r>
            <a:r>
              <a:rPr lang="en-US" altLang="zh-TW" sz="5400">
                <a:latin typeface="饅頭黑體" pitchFamily="2" charset="-120"/>
                <a:ea typeface="饅頭黑體" pitchFamily="2" charset="-120"/>
              </a:rPr>
              <a:t>SDGs</a:t>
            </a:r>
            <a:endParaRPr lang="zh-TW" altLang="en-US" sz="5400">
              <a:latin typeface="饅頭黑體" pitchFamily="2" charset="-120"/>
              <a:ea typeface="饅頭黑體" pitchFamily="2" charset="-120"/>
            </a:endParaRPr>
          </a:p>
        </xdr:txBody>
      </xdr:sp>
      <xdr:sp macro="" textlink="">
        <xdr:nvSpPr>
          <xdr:cNvPr id="9" name="文字方塊 16">
            <a:extLst>
              <a:ext uri="{FF2B5EF4-FFF2-40B4-BE49-F238E27FC236}">
                <a16:creationId xmlns:a16="http://schemas.microsoft.com/office/drawing/2014/main" id="{657C7C5D-B248-9B09-6218-C5B18FA08928}"/>
              </a:ext>
            </a:extLst>
          </xdr:cNvPr>
          <xdr:cNvSpPr txBox="1"/>
        </xdr:nvSpPr>
        <xdr:spPr>
          <a:xfrm>
            <a:off x="8028221" y="4255204"/>
            <a:ext cx="3436156" cy="421755"/>
          </a:xfrm>
          <a:prstGeom prst="rect">
            <a:avLst/>
          </a:prstGeom>
          <a:solidFill>
            <a:schemeClr val="tx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SDG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 </a:t>
            </a:r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11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：永續城市與社區</a:t>
            </a:r>
          </a:p>
        </xdr:txBody>
      </xdr:sp>
      <xdr:sp macro="" textlink="">
        <xdr:nvSpPr>
          <xdr:cNvPr id="10" name="文字方塊 17">
            <a:extLst>
              <a:ext uri="{FF2B5EF4-FFF2-40B4-BE49-F238E27FC236}">
                <a16:creationId xmlns:a16="http://schemas.microsoft.com/office/drawing/2014/main" id="{722FBC9D-A146-D7F8-0465-CF07CEB6D28A}"/>
              </a:ext>
            </a:extLst>
          </xdr:cNvPr>
          <xdr:cNvSpPr txBox="1"/>
        </xdr:nvSpPr>
        <xdr:spPr>
          <a:xfrm>
            <a:off x="7597030" y="4804999"/>
            <a:ext cx="4108503" cy="421755"/>
          </a:xfrm>
          <a:prstGeom prst="rect">
            <a:avLst/>
          </a:prstGeom>
          <a:solidFill>
            <a:schemeClr val="tx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SDG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 </a:t>
            </a:r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12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：負責任的消費與生產</a:t>
            </a:r>
          </a:p>
        </xdr:txBody>
      </xdr:sp>
      <xdr:sp macro="" textlink="">
        <xdr:nvSpPr>
          <xdr:cNvPr id="11" name="文字方塊 18">
            <a:extLst>
              <a:ext uri="{FF2B5EF4-FFF2-40B4-BE49-F238E27FC236}">
                <a16:creationId xmlns:a16="http://schemas.microsoft.com/office/drawing/2014/main" id="{ED2C9A9C-FBCD-022F-1ECE-D613F12990F3}"/>
              </a:ext>
            </a:extLst>
          </xdr:cNvPr>
          <xdr:cNvSpPr txBox="1"/>
        </xdr:nvSpPr>
        <xdr:spPr>
          <a:xfrm>
            <a:off x="8015521" y="5403708"/>
            <a:ext cx="2747310" cy="421755"/>
          </a:xfrm>
          <a:prstGeom prst="rect">
            <a:avLst/>
          </a:prstGeom>
          <a:solidFill>
            <a:schemeClr val="tx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SDG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 </a:t>
            </a:r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1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７：夥伴關係</a:t>
            </a:r>
          </a:p>
        </xdr:txBody>
      </xdr:sp>
      <xdr:sp macro="" textlink="">
        <xdr:nvSpPr>
          <xdr:cNvPr id="12" name="手繪多邊形: 圖案 11">
            <a:extLst>
              <a:ext uri="{FF2B5EF4-FFF2-40B4-BE49-F238E27FC236}">
                <a16:creationId xmlns:a16="http://schemas.microsoft.com/office/drawing/2014/main" id="{5BD7710A-B289-891C-FFD0-033DAFA59CF3}"/>
              </a:ext>
            </a:extLst>
          </xdr:cNvPr>
          <xdr:cNvSpPr/>
        </xdr:nvSpPr>
        <xdr:spPr>
          <a:xfrm>
            <a:off x="2242456" y="2090236"/>
            <a:ext cx="3021874" cy="378512"/>
          </a:xfrm>
          <a:custGeom>
            <a:avLst/>
            <a:gdLst>
              <a:gd name="connsiteX0" fmla="*/ 0 w 3021874"/>
              <a:gd name="connsiteY0" fmla="*/ 378512 h 378512"/>
              <a:gd name="connsiteX1" fmla="*/ 1489166 w 3021874"/>
              <a:gd name="connsiteY1" fmla="*/ 4043 h 378512"/>
              <a:gd name="connsiteX2" fmla="*/ 3021874 w 3021874"/>
              <a:gd name="connsiteY2" fmla="*/ 213049 h 37851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3021874" h="378512">
                <a:moveTo>
                  <a:pt x="0" y="378512"/>
                </a:moveTo>
                <a:cubicBezTo>
                  <a:pt x="492760" y="205066"/>
                  <a:pt x="985520" y="31620"/>
                  <a:pt x="1489166" y="4043"/>
                </a:cubicBezTo>
                <a:cubicBezTo>
                  <a:pt x="1992812" y="-23534"/>
                  <a:pt x="2507343" y="94757"/>
                  <a:pt x="3021874" y="213049"/>
                </a:cubicBezTo>
              </a:path>
            </a:pathLst>
          </a:custGeom>
          <a:noFill/>
          <a:ln w="12700"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3" name="手繪多邊形: 圖案 12">
            <a:extLst>
              <a:ext uri="{FF2B5EF4-FFF2-40B4-BE49-F238E27FC236}">
                <a16:creationId xmlns:a16="http://schemas.microsoft.com/office/drawing/2014/main" id="{FBA14349-9997-E50A-26C6-A7EEEEA0BE58}"/>
              </a:ext>
            </a:extLst>
          </xdr:cNvPr>
          <xdr:cNvSpPr/>
        </xdr:nvSpPr>
        <xdr:spPr>
          <a:xfrm>
            <a:off x="2009541" y="2697348"/>
            <a:ext cx="219852" cy="662940"/>
          </a:xfrm>
          <a:custGeom>
            <a:avLst/>
            <a:gdLst>
              <a:gd name="connsiteX0" fmla="*/ 14112 w 219852"/>
              <a:gd name="connsiteY0" fmla="*/ 0 h 662940"/>
              <a:gd name="connsiteX1" fmla="*/ 21732 w 219852"/>
              <a:gd name="connsiteY1" fmla="*/ 464820 h 662940"/>
              <a:gd name="connsiteX2" fmla="*/ 219852 w 219852"/>
              <a:gd name="connsiteY2" fmla="*/ 662940 h 66294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19852" h="662940">
                <a:moveTo>
                  <a:pt x="14112" y="0"/>
                </a:moveTo>
                <a:cubicBezTo>
                  <a:pt x="777" y="177165"/>
                  <a:pt x="-12558" y="354330"/>
                  <a:pt x="21732" y="464820"/>
                </a:cubicBezTo>
                <a:cubicBezTo>
                  <a:pt x="56022" y="575310"/>
                  <a:pt x="137937" y="619125"/>
                  <a:pt x="219852" y="662940"/>
                </a:cubicBezTo>
              </a:path>
            </a:pathLst>
          </a:custGeom>
          <a:noFill/>
          <a:ln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4" name="手繪多邊形: 圖案 13">
            <a:extLst>
              <a:ext uri="{FF2B5EF4-FFF2-40B4-BE49-F238E27FC236}">
                <a16:creationId xmlns:a16="http://schemas.microsoft.com/office/drawing/2014/main" id="{3F8D9879-C17F-7075-DF3E-29E5FA5C0A9B}"/>
              </a:ext>
            </a:extLst>
          </xdr:cNvPr>
          <xdr:cNvSpPr/>
        </xdr:nvSpPr>
        <xdr:spPr>
          <a:xfrm>
            <a:off x="6260374" y="4891908"/>
            <a:ext cx="906780" cy="716280"/>
          </a:xfrm>
          <a:custGeom>
            <a:avLst/>
            <a:gdLst>
              <a:gd name="connsiteX0" fmla="*/ 906780 w 906780"/>
              <a:gd name="connsiteY0" fmla="*/ 0 h 716280"/>
              <a:gd name="connsiteX1" fmla="*/ 693420 w 906780"/>
              <a:gd name="connsiteY1" fmla="*/ 388620 h 716280"/>
              <a:gd name="connsiteX2" fmla="*/ 365760 w 906780"/>
              <a:gd name="connsiteY2" fmla="*/ 624840 h 716280"/>
              <a:gd name="connsiteX3" fmla="*/ 0 w 906780"/>
              <a:gd name="connsiteY3" fmla="*/ 716280 h 71628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906780" h="716280">
                <a:moveTo>
                  <a:pt x="906780" y="0"/>
                </a:moveTo>
                <a:cubicBezTo>
                  <a:pt x="845185" y="142240"/>
                  <a:pt x="783590" y="284480"/>
                  <a:pt x="693420" y="388620"/>
                </a:cubicBezTo>
                <a:cubicBezTo>
                  <a:pt x="603250" y="492760"/>
                  <a:pt x="481330" y="570230"/>
                  <a:pt x="365760" y="624840"/>
                </a:cubicBezTo>
                <a:cubicBezTo>
                  <a:pt x="250190" y="679450"/>
                  <a:pt x="125095" y="697865"/>
                  <a:pt x="0" y="716280"/>
                </a:cubicBezTo>
              </a:path>
            </a:pathLst>
          </a:custGeom>
          <a:noFill/>
          <a:ln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5" name="手繪多邊形: 圖案 14">
            <a:extLst>
              <a:ext uri="{FF2B5EF4-FFF2-40B4-BE49-F238E27FC236}">
                <a16:creationId xmlns:a16="http://schemas.microsoft.com/office/drawing/2014/main" id="{8F5FA2A6-E159-E64D-445F-557ABADA781F}"/>
              </a:ext>
            </a:extLst>
          </xdr:cNvPr>
          <xdr:cNvSpPr/>
        </xdr:nvSpPr>
        <xdr:spPr>
          <a:xfrm>
            <a:off x="5551714" y="2704968"/>
            <a:ext cx="1722481" cy="1859280"/>
          </a:xfrm>
          <a:custGeom>
            <a:avLst/>
            <a:gdLst>
              <a:gd name="connsiteX0" fmla="*/ 0 w 1722481"/>
              <a:gd name="connsiteY0" fmla="*/ 0 h 1859280"/>
              <a:gd name="connsiteX1" fmla="*/ 182880 w 1722481"/>
              <a:gd name="connsiteY1" fmla="*/ 731520 h 1859280"/>
              <a:gd name="connsiteX2" fmla="*/ 754380 w 1722481"/>
              <a:gd name="connsiteY2" fmla="*/ 990600 h 1859280"/>
              <a:gd name="connsiteX3" fmla="*/ 1127760 w 1722481"/>
              <a:gd name="connsiteY3" fmla="*/ 1104900 h 1859280"/>
              <a:gd name="connsiteX4" fmla="*/ 1539240 w 1722481"/>
              <a:gd name="connsiteY4" fmla="*/ 1257300 h 1859280"/>
              <a:gd name="connsiteX5" fmla="*/ 1714500 w 1722481"/>
              <a:gd name="connsiteY5" fmla="*/ 1516380 h 1859280"/>
              <a:gd name="connsiteX6" fmla="*/ 1676400 w 1722481"/>
              <a:gd name="connsiteY6" fmla="*/ 1859280 h 185928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722481" h="1859280">
                <a:moveTo>
                  <a:pt x="0" y="0"/>
                </a:moveTo>
                <a:cubicBezTo>
                  <a:pt x="28575" y="283210"/>
                  <a:pt x="57150" y="566420"/>
                  <a:pt x="182880" y="731520"/>
                </a:cubicBezTo>
                <a:cubicBezTo>
                  <a:pt x="308610" y="896620"/>
                  <a:pt x="596900" y="928370"/>
                  <a:pt x="754380" y="990600"/>
                </a:cubicBezTo>
                <a:cubicBezTo>
                  <a:pt x="911860" y="1052830"/>
                  <a:pt x="996950" y="1060450"/>
                  <a:pt x="1127760" y="1104900"/>
                </a:cubicBezTo>
                <a:cubicBezTo>
                  <a:pt x="1258570" y="1149350"/>
                  <a:pt x="1441450" y="1188720"/>
                  <a:pt x="1539240" y="1257300"/>
                </a:cubicBezTo>
                <a:cubicBezTo>
                  <a:pt x="1637030" y="1325880"/>
                  <a:pt x="1691640" y="1416050"/>
                  <a:pt x="1714500" y="1516380"/>
                </a:cubicBezTo>
                <a:cubicBezTo>
                  <a:pt x="1737360" y="1616710"/>
                  <a:pt x="1706880" y="1737995"/>
                  <a:pt x="1676400" y="1859280"/>
                </a:cubicBezTo>
              </a:path>
            </a:pathLst>
          </a:custGeom>
          <a:noFill/>
          <a:ln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6" name="手繪多邊形: 圖案 15">
            <a:extLst>
              <a:ext uri="{FF2B5EF4-FFF2-40B4-BE49-F238E27FC236}">
                <a16:creationId xmlns:a16="http://schemas.microsoft.com/office/drawing/2014/main" id="{6D317BAF-D8D6-A9CB-6D37-A4F11E23795C}"/>
              </a:ext>
            </a:extLst>
          </xdr:cNvPr>
          <xdr:cNvSpPr/>
        </xdr:nvSpPr>
        <xdr:spPr>
          <a:xfrm rot="21404785">
            <a:off x="1772358" y="2109260"/>
            <a:ext cx="613854" cy="967740"/>
          </a:xfrm>
          <a:custGeom>
            <a:avLst/>
            <a:gdLst>
              <a:gd name="connsiteX0" fmla="*/ 613854 w 613854"/>
              <a:gd name="connsiteY0" fmla="*/ 0 h 967740"/>
              <a:gd name="connsiteX1" fmla="*/ 72834 w 613854"/>
              <a:gd name="connsiteY1" fmla="*/ 388620 h 967740"/>
              <a:gd name="connsiteX2" fmla="*/ 11874 w 613854"/>
              <a:gd name="connsiteY2" fmla="*/ 967740 h 96774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613854" h="967740">
                <a:moveTo>
                  <a:pt x="613854" y="0"/>
                </a:moveTo>
                <a:cubicBezTo>
                  <a:pt x="393509" y="113665"/>
                  <a:pt x="173164" y="227330"/>
                  <a:pt x="72834" y="388620"/>
                </a:cubicBezTo>
                <a:cubicBezTo>
                  <a:pt x="-27496" y="549910"/>
                  <a:pt x="1714" y="822960"/>
                  <a:pt x="11874" y="967740"/>
                </a:cubicBezTo>
              </a:path>
            </a:pathLst>
          </a:custGeom>
          <a:noFill/>
          <a:ln>
            <a:solidFill>
              <a:srgbClr val="329F3A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7" name="手繪多邊形: 圖案 16">
            <a:extLst>
              <a:ext uri="{FF2B5EF4-FFF2-40B4-BE49-F238E27FC236}">
                <a16:creationId xmlns:a16="http://schemas.microsoft.com/office/drawing/2014/main" id="{02362ADB-C9AD-8011-E038-3642BCD66E1A}"/>
              </a:ext>
            </a:extLst>
          </xdr:cNvPr>
          <xdr:cNvSpPr/>
        </xdr:nvSpPr>
        <xdr:spPr>
          <a:xfrm>
            <a:off x="1757516" y="2120172"/>
            <a:ext cx="613854" cy="967740"/>
          </a:xfrm>
          <a:custGeom>
            <a:avLst/>
            <a:gdLst>
              <a:gd name="connsiteX0" fmla="*/ 613854 w 613854"/>
              <a:gd name="connsiteY0" fmla="*/ 0 h 967740"/>
              <a:gd name="connsiteX1" fmla="*/ 72834 w 613854"/>
              <a:gd name="connsiteY1" fmla="*/ 388620 h 967740"/>
              <a:gd name="connsiteX2" fmla="*/ 11874 w 613854"/>
              <a:gd name="connsiteY2" fmla="*/ 967740 h 96774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613854" h="967740">
                <a:moveTo>
                  <a:pt x="613854" y="0"/>
                </a:moveTo>
                <a:cubicBezTo>
                  <a:pt x="393509" y="113665"/>
                  <a:pt x="173164" y="227330"/>
                  <a:pt x="72834" y="388620"/>
                </a:cubicBezTo>
                <a:cubicBezTo>
                  <a:pt x="-27496" y="549910"/>
                  <a:pt x="1714" y="822960"/>
                  <a:pt x="11874" y="967740"/>
                </a:cubicBezTo>
              </a:path>
            </a:pathLst>
          </a:custGeom>
          <a:noFill/>
          <a:ln>
            <a:solidFill>
              <a:srgbClr val="329F3A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8" name="手繪多邊形: 圖案 17">
            <a:extLst>
              <a:ext uri="{FF2B5EF4-FFF2-40B4-BE49-F238E27FC236}">
                <a16:creationId xmlns:a16="http://schemas.microsoft.com/office/drawing/2014/main" id="{3120D118-B835-574F-2092-D59FA254D1E5}"/>
              </a:ext>
            </a:extLst>
          </xdr:cNvPr>
          <xdr:cNvSpPr/>
        </xdr:nvSpPr>
        <xdr:spPr>
          <a:xfrm>
            <a:off x="4757963" y="1935349"/>
            <a:ext cx="1016000" cy="660400"/>
          </a:xfrm>
          <a:custGeom>
            <a:avLst/>
            <a:gdLst>
              <a:gd name="connsiteX0" fmla="*/ 0 w 1016000"/>
              <a:gd name="connsiteY0" fmla="*/ 0 h 660400"/>
              <a:gd name="connsiteX1" fmla="*/ 577850 w 1016000"/>
              <a:gd name="connsiteY1" fmla="*/ 158750 h 660400"/>
              <a:gd name="connsiteX2" fmla="*/ 882650 w 1016000"/>
              <a:gd name="connsiteY2" fmla="*/ 381000 h 660400"/>
              <a:gd name="connsiteX3" fmla="*/ 1016000 w 1016000"/>
              <a:gd name="connsiteY3" fmla="*/ 660400 h 6604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016000" h="660400">
                <a:moveTo>
                  <a:pt x="0" y="0"/>
                </a:moveTo>
                <a:cubicBezTo>
                  <a:pt x="215371" y="47625"/>
                  <a:pt x="430742" y="95250"/>
                  <a:pt x="577850" y="158750"/>
                </a:cubicBezTo>
                <a:cubicBezTo>
                  <a:pt x="724958" y="222250"/>
                  <a:pt x="809625" y="297392"/>
                  <a:pt x="882650" y="381000"/>
                </a:cubicBezTo>
                <a:cubicBezTo>
                  <a:pt x="955675" y="464608"/>
                  <a:pt x="985837" y="562504"/>
                  <a:pt x="1016000" y="660400"/>
                </a:cubicBezTo>
              </a:path>
            </a:pathLst>
          </a:custGeom>
          <a:noFill/>
          <a:ln>
            <a:solidFill>
              <a:srgbClr val="329F3A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9" name="手繪多邊形: 圖案 18">
            <a:extLst>
              <a:ext uri="{FF2B5EF4-FFF2-40B4-BE49-F238E27FC236}">
                <a16:creationId xmlns:a16="http://schemas.microsoft.com/office/drawing/2014/main" id="{163C47A1-FE43-D0BF-1FC2-467C2A484731}"/>
              </a:ext>
            </a:extLst>
          </xdr:cNvPr>
          <xdr:cNvSpPr/>
        </xdr:nvSpPr>
        <xdr:spPr>
          <a:xfrm rot="21442304">
            <a:off x="4783363" y="1948049"/>
            <a:ext cx="1016000" cy="660400"/>
          </a:xfrm>
          <a:custGeom>
            <a:avLst/>
            <a:gdLst>
              <a:gd name="connsiteX0" fmla="*/ 0 w 1016000"/>
              <a:gd name="connsiteY0" fmla="*/ 0 h 660400"/>
              <a:gd name="connsiteX1" fmla="*/ 577850 w 1016000"/>
              <a:gd name="connsiteY1" fmla="*/ 158750 h 660400"/>
              <a:gd name="connsiteX2" fmla="*/ 882650 w 1016000"/>
              <a:gd name="connsiteY2" fmla="*/ 381000 h 660400"/>
              <a:gd name="connsiteX3" fmla="*/ 1016000 w 1016000"/>
              <a:gd name="connsiteY3" fmla="*/ 660400 h 6604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016000" h="660400">
                <a:moveTo>
                  <a:pt x="0" y="0"/>
                </a:moveTo>
                <a:cubicBezTo>
                  <a:pt x="215371" y="47625"/>
                  <a:pt x="430742" y="95250"/>
                  <a:pt x="577850" y="158750"/>
                </a:cubicBezTo>
                <a:cubicBezTo>
                  <a:pt x="724958" y="222250"/>
                  <a:pt x="809625" y="297392"/>
                  <a:pt x="882650" y="381000"/>
                </a:cubicBezTo>
                <a:cubicBezTo>
                  <a:pt x="955675" y="464608"/>
                  <a:pt x="985837" y="562504"/>
                  <a:pt x="1016000" y="660400"/>
                </a:cubicBezTo>
              </a:path>
            </a:pathLst>
          </a:custGeom>
          <a:noFill/>
          <a:ln>
            <a:solidFill>
              <a:srgbClr val="329F3A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</xdr:grpSp>
    <xdr:clientData/>
  </xdr:twoCellAnchor>
  <xdr:twoCellAnchor>
    <xdr:from>
      <xdr:col>0</xdr:col>
      <xdr:colOff>529070</xdr:colOff>
      <xdr:row>49</xdr:row>
      <xdr:rowOff>42430</xdr:rowOff>
    </xdr:from>
    <xdr:to>
      <xdr:col>18</xdr:col>
      <xdr:colOff>804610</xdr:colOff>
      <xdr:row>92</xdr:row>
      <xdr:rowOff>33423</xdr:rowOff>
    </xdr:to>
    <xdr:grpSp>
      <xdr:nvGrpSpPr>
        <xdr:cNvPr id="20" name="群組 19">
          <a:extLst>
            <a:ext uri="{FF2B5EF4-FFF2-40B4-BE49-F238E27FC236}">
              <a16:creationId xmlns:a16="http://schemas.microsoft.com/office/drawing/2014/main" id="{C0E1FEFF-2FB0-409E-866B-0CCF5C3A9D2C}"/>
            </a:ext>
          </a:extLst>
        </xdr:cNvPr>
        <xdr:cNvGrpSpPr/>
      </xdr:nvGrpSpPr>
      <xdr:grpSpPr>
        <a:xfrm>
          <a:off x="529070" y="9376930"/>
          <a:ext cx="15706040" cy="8182493"/>
          <a:chOff x="1593272" y="10252363"/>
          <a:chExt cx="14211167" cy="7191699"/>
        </a:xfrm>
      </xdr:grpSpPr>
      <xdr:sp macro="" textlink="">
        <xdr:nvSpPr>
          <xdr:cNvPr id="21" name="矩形 20">
            <a:extLst>
              <a:ext uri="{FF2B5EF4-FFF2-40B4-BE49-F238E27FC236}">
                <a16:creationId xmlns:a16="http://schemas.microsoft.com/office/drawing/2014/main" id="{5E9C9A75-2A3F-E687-439E-8B9653E3DE39}"/>
              </a:ext>
            </a:extLst>
          </xdr:cNvPr>
          <xdr:cNvSpPr/>
        </xdr:nvSpPr>
        <xdr:spPr>
          <a:xfrm>
            <a:off x="2213604" y="15122048"/>
            <a:ext cx="9811987" cy="232201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 sz="1800"/>
          </a:p>
        </xdr:txBody>
      </xdr:sp>
      <xdr:sp macro="" textlink="">
        <xdr:nvSpPr>
          <xdr:cNvPr id="22" name="橢圓 21">
            <a:extLst>
              <a:ext uri="{FF2B5EF4-FFF2-40B4-BE49-F238E27FC236}">
                <a16:creationId xmlns:a16="http://schemas.microsoft.com/office/drawing/2014/main" id="{A5FAB35A-D47B-CC3C-5CEA-2B3218E78D8C}"/>
              </a:ext>
            </a:extLst>
          </xdr:cNvPr>
          <xdr:cNvSpPr/>
        </xdr:nvSpPr>
        <xdr:spPr>
          <a:xfrm>
            <a:off x="1791811" y="13543747"/>
            <a:ext cx="255695" cy="255695"/>
          </a:xfrm>
          <a:prstGeom prst="ellipse">
            <a:avLst/>
          </a:prstGeom>
          <a:solidFill>
            <a:srgbClr val="329F3A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1</a:t>
            </a:r>
            <a:endParaRPr lang="zh-TW" altLang="en-US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</xdr:txBody>
      </xdr:sp>
      <xdr:sp macro="" textlink="">
        <xdr:nvSpPr>
          <xdr:cNvPr id="23" name="文字方塊 12">
            <a:extLst>
              <a:ext uri="{FF2B5EF4-FFF2-40B4-BE49-F238E27FC236}">
                <a16:creationId xmlns:a16="http://schemas.microsoft.com/office/drawing/2014/main" id="{6087FB9B-3164-9684-372B-88DB5C6AE6F1}"/>
              </a:ext>
            </a:extLst>
          </xdr:cNvPr>
          <xdr:cNvSpPr txBox="1"/>
        </xdr:nvSpPr>
        <xdr:spPr>
          <a:xfrm>
            <a:off x="2213605" y="13469396"/>
            <a:ext cx="10681251" cy="123184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50000"/>
              </a:lnSpc>
            </a:pP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若需要開立</a:t>
            </a:r>
            <a:r>
              <a:rPr lang="zh-TW" altLang="en-US" sz="1600">
                <a:solidFill>
                  <a:srgbClr val="329F3A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等值金額捐物收據（有金額註記）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，需要提供</a:t>
            </a:r>
            <a:r>
              <a:rPr lang="zh-TW" altLang="en-US" sz="1600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當年度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購買的發票</a:t>
            </a:r>
            <a:r>
              <a:rPr lang="zh-TW" altLang="en-US" sz="1600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影本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及明細</a:t>
            </a:r>
            <a:r>
              <a:rPr lang="zh-TW" altLang="en-US" sz="1600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影本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；</a:t>
            </a:r>
            <a:endParaRPr lang="en-US" altLang="zh-TW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  <a:p>
            <a:pPr>
              <a:lnSpc>
                <a:spcPct val="150000"/>
              </a:lnSpc>
            </a:pPr>
            <a:r>
              <a:rPr lang="zh-TW" altLang="en-US" sz="1600">
                <a:solidFill>
                  <a:srgbClr val="329F3A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一般捐物收據（無金額註記）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，則不需要提供等值證明</a:t>
            </a:r>
          </a:p>
          <a:p>
            <a:pPr>
              <a:lnSpc>
                <a:spcPct val="150000"/>
              </a:lnSpc>
            </a:pPr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(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但以上兩種收據皆可用於稅務申請，價值主要還是由國稅局認定</a:t>
            </a:r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)</a:t>
            </a:r>
          </a:p>
        </xdr:txBody>
      </xdr:sp>
      <xdr:sp macro="" textlink="">
        <xdr:nvSpPr>
          <xdr:cNvPr id="24" name="文字方塊 13">
            <a:extLst>
              <a:ext uri="{FF2B5EF4-FFF2-40B4-BE49-F238E27FC236}">
                <a16:creationId xmlns:a16="http://schemas.microsoft.com/office/drawing/2014/main" id="{23EA6FCF-B1D2-DF6A-752C-A00D1764A91B}"/>
              </a:ext>
            </a:extLst>
          </xdr:cNvPr>
          <xdr:cNvSpPr txBox="1"/>
        </xdr:nvSpPr>
        <xdr:spPr>
          <a:xfrm>
            <a:off x="1593273" y="13018429"/>
            <a:ext cx="2030874" cy="41012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2000">
                <a:latin typeface="源樣黑體 H" panose="020B0A00000000000000" pitchFamily="34" charset="-120"/>
                <a:ea typeface="源樣黑體 H" panose="020B0A00000000000000" pitchFamily="34" charset="-120"/>
              </a:rPr>
              <a:t>捐物收據說明</a:t>
            </a:r>
          </a:p>
        </xdr:txBody>
      </xdr:sp>
      <xdr:sp macro="" textlink="">
        <xdr:nvSpPr>
          <xdr:cNvPr id="25" name="橢圓 24">
            <a:extLst>
              <a:ext uri="{FF2B5EF4-FFF2-40B4-BE49-F238E27FC236}">
                <a16:creationId xmlns:a16="http://schemas.microsoft.com/office/drawing/2014/main" id="{08190227-395B-9B7A-68A7-21C1677FF7CF}"/>
              </a:ext>
            </a:extLst>
          </xdr:cNvPr>
          <xdr:cNvSpPr/>
        </xdr:nvSpPr>
        <xdr:spPr>
          <a:xfrm>
            <a:off x="7825544" y="10745778"/>
            <a:ext cx="255695" cy="255695"/>
          </a:xfrm>
          <a:prstGeom prst="ellipse">
            <a:avLst/>
          </a:prstGeom>
          <a:solidFill>
            <a:srgbClr val="E8931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1</a:t>
            </a:r>
            <a:endParaRPr lang="zh-TW" altLang="en-US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</xdr:txBody>
      </xdr:sp>
      <xdr:sp macro="" textlink="">
        <xdr:nvSpPr>
          <xdr:cNvPr id="26" name="文字方塊 4">
            <a:extLst>
              <a:ext uri="{FF2B5EF4-FFF2-40B4-BE49-F238E27FC236}">
                <a16:creationId xmlns:a16="http://schemas.microsoft.com/office/drawing/2014/main" id="{E52CEF59-9234-9924-B937-EEF110A7017A}"/>
              </a:ext>
            </a:extLst>
          </xdr:cNvPr>
          <xdr:cNvSpPr txBox="1"/>
        </xdr:nvSpPr>
        <xdr:spPr>
          <a:xfrm>
            <a:off x="8247337" y="10730390"/>
            <a:ext cx="6244313" cy="60750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指定物資捐款，將捐贈款項劃撥至本會→ </a:t>
            </a:r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( 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劃撥帳號</a:t>
            </a:r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22482053 )</a:t>
            </a:r>
          </a:p>
          <a:p>
            <a:endParaRPr lang="zh-TW" altLang="en-US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</xdr:txBody>
      </xdr:sp>
      <xdr:sp macro="" textlink="">
        <xdr:nvSpPr>
          <xdr:cNvPr id="27" name="文字方塊 5">
            <a:extLst>
              <a:ext uri="{FF2B5EF4-FFF2-40B4-BE49-F238E27FC236}">
                <a16:creationId xmlns:a16="http://schemas.microsoft.com/office/drawing/2014/main" id="{FCD2D11C-8D65-0665-56BE-DB3CC51E88C2}"/>
              </a:ext>
            </a:extLst>
          </xdr:cNvPr>
          <xdr:cNvSpPr txBox="1"/>
        </xdr:nvSpPr>
        <xdr:spPr>
          <a:xfrm>
            <a:off x="8061677" y="10869726"/>
            <a:ext cx="7742762" cy="676442"/>
          </a:xfrm>
          <a:prstGeom prst="rect">
            <a:avLst/>
          </a:prstGeom>
          <a:noFill/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2800">
                <a:solidFill>
                  <a:srgbClr val="E89315"/>
                </a:solidFill>
                <a:latin typeface="饅頭黑體" pitchFamily="2" charset="-120"/>
                <a:ea typeface="饅頭黑體" pitchFamily="2" charset="-120"/>
              </a:rPr>
              <a:t>＊</a:t>
            </a:r>
            <a:r>
              <a:rPr lang="zh-TW" altLang="en-US" sz="1600">
                <a:solidFill>
                  <a:srgbClr val="E89315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備註欄需填寫（指定捐贈項目），例如：指定捐贈</a:t>
            </a:r>
            <a:r>
              <a:rPr lang="en-US" altLang="zh-TW" sz="1600">
                <a:solidFill>
                  <a:srgbClr val="E89315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A4</a:t>
            </a:r>
            <a:r>
              <a:rPr lang="zh-TW" altLang="en-US" sz="1600">
                <a:solidFill>
                  <a:srgbClr val="E89315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影印紙、立可帶等等。</a:t>
            </a:r>
            <a:endParaRPr lang="zh-TW" altLang="en-US" sz="2400">
              <a:solidFill>
                <a:srgbClr val="E89315"/>
              </a:solidFill>
            </a:endParaRPr>
          </a:p>
        </xdr:txBody>
      </xdr:sp>
      <xdr:sp macro="" textlink="">
        <xdr:nvSpPr>
          <xdr:cNvPr id="28" name="橢圓 27">
            <a:extLst>
              <a:ext uri="{FF2B5EF4-FFF2-40B4-BE49-F238E27FC236}">
                <a16:creationId xmlns:a16="http://schemas.microsoft.com/office/drawing/2014/main" id="{08C660EF-9D15-DB09-882E-8CDF8F861CDC}"/>
              </a:ext>
            </a:extLst>
          </xdr:cNvPr>
          <xdr:cNvSpPr/>
        </xdr:nvSpPr>
        <xdr:spPr>
          <a:xfrm>
            <a:off x="7810041" y="11480805"/>
            <a:ext cx="255695" cy="255695"/>
          </a:xfrm>
          <a:prstGeom prst="ellipse">
            <a:avLst/>
          </a:prstGeom>
          <a:solidFill>
            <a:srgbClr val="E8931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2</a:t>
            </a:r>
            <a:endParaRPr lang="zh-TW" altLang="en-US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</xdr:txBody>
      </xdr:sp>
      <xdr:sp macro="" textlink="">
        <xdr:nvSpPr>
          <xdr:cNvPr id="29" name="文字方塊 7">
            <a:extLst>
              <a:ext uri="{FF2B5EF4-FFF2-40B4-BE49-F238E27FC236}">
                <a16:creationId xmlns:a16="http://schemas.microsoft.com/office/drawing/2014/main" id="{A82DAE67-61CB-5684-D64F-D1D31199C981}"/>
              </a:ext>
            </a:extLst>
          </xdr:cNvPr>
          <xdr:cNvSpPr txBox="1"/>
        </xdr:nvSpPr>
        <xdr:spPr>
          <a:xfrm>
            <a:off x="8231836" y="11465417"/>
            <a:ext cx="6321827" cy="60750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待款項入帳後，捐款主責人員會與您聯繫，確認指定捐贈之項目及</a:t>
            </a:r>
            <a:endParaRPr lang="en-US" altLang="zh-TW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  <a:p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捐款收據等相關事宜。</a:t>
            </a:r>
          </a:p>
        </xdr:txBody>
      </xdr:sp>
      <xdr:sp macro="" textlink="">
        <xdr:nvSpPr>
          <xdr:cNvPr id="30" name="橢圓 29">
            <a:extLst>
              <a:ext uri="{FF2B5EF4-FFF2-40B4-BE49-F238E27FC236}">
                <a16:creationId xmlns:a16="http://schemas.microsoft.com/office/drawing/2014/main" id="{D8AD6705-C438-676B-561D-2C5F650432BD}"/>
              </a:ext>
            </a:extLst>
          </xdr:cNvPr>
          <xdr:cNvSpPr/>
        </xdr:nvSpPr>
        <xdr:spPr>
          <a:xfrm>
            <a:off x="7810041" y="12098456"/>
            <a:ext cx="255695" cy="255695"/>
          </a:xfrm>
          <a:prstGeom prst="ellipse">
            <a:avLst/>
          </a:prstGeom>
          <a:solidFill>
            <a:srgbClr val="E8931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3</a:t>
            </a:r>
            <a:endParaRPr lang="zh-TW" altLang="en-US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</xdr:txBody>
      </xdr:sp>
      <xdr:sp macro="" textlink="">
        <xdr:nvSpPr>
          <xdr:cNvPr id="31" name="文字方塊 9">
            <a:extLst>
              <a:ext uri="{FF2B5EF4-FFF2-40B4-BE49-F238E27FC236}">
                <a16:creationId xmlns:a16="http://schemas.microsoft.com/office/drawing/2014/main" id="{F13D1DC3-31BF-F141-0B3C-84203AD22A49}"/>
              </a:ext>
            </a:extLst>
          </xdr:cNvPr>
          <xdr:cNvSpPr txBox="1"/>
        </xdr:nvSpPr>
        <xdr:spPr>
          <a:xfrm>
            <a:off x="8231836" y="12083068"/>
            <a:ext cx="5686209" cy="60750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本會將依捐贈款項，採購指定捐贈物資並轉至課輔中心</a:t>
            </a:r>
            <a:endParaRPr lang="en-US" altLang="zh-TW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  <a:p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屆時亦會再聯繫通知您，並於官網公開徵信。</a:t>
            </a:r>
          </a:p>
        </xdr:txBody>
      </xdr:sp>
      <xdr:sp macro="" textlink="">
        <xdr:nvSpPr>
          <xdr:cNvPr id="32" name="文字方塊 14">
            <a:extLst>
              <a:ext uri="{FF2B5EF4-FFF2-40B4-BE49-F238E27FC236}">
                <a16:creationId xmlns:a16="http://schemas.microsoft.com/office/drawing/2014/main" id="{E82D6186-6CFF-9214-D240-745C5A4A6C0F}"/>
              </a:ext>
            </a:extLst>
          </xdr:cNvPr>
          <xdr:cNvSpPr txBox="1"/>
        </xdr:nvSpPr>
        <xdr:spPr>
          <a:xfrm>
            <a:off x="7673513" y="10252363"/>
            <a:ext cx="3124074" cy="39798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2000">
                <a:latin typeface="源樣黑體 H" panose="020B0A00000000000000" pitchFamily="34" charset="-120"/>
                <a:ea typeface="源樣黑體 H" panose="020B0A00000000000000" pitchFamily="34" charset="-120"/>
              </a:rPr>
              <a:t>捐款指定捐贈物資</a:t>
            </a:r>
          </a:p>
        </xdr:txBody>
      </xdr:sp>
      <xdr:grpSp>
        <xdr:nvGrpSpPr>
          <xdr:cNvPr id="33" name="群組 32">
            <a:extLst>
              <a:ext uri="{FF2B5EF4-FFF2-40B4-BE49-F238E27FC236}">
                <a16:creationId xmlns:a16="http://schemas.microsoft.com/office/drawing/2014/main" id="{B1AFE649-E9B7-564D-966A-506EEE10E99B}"/>
              </a:ext>
            </a:extLst>
          </xdr:cNvPr>
          <xdr:cNvGrpSpPr/>
        </xdr:nvGrpSpPr>
        <xdr:grpSpPr>
          <a:xfrm>
            <a:off x="1593272" y="10252363"/>
            <a:ext cx="6836761" cy="2551617"/>
            <a:chOff x="6688063" y="3128723"/>
            <a:chExt cx="6836761" cy="2428427"/>
          </a:xfrm>
        </xdr:grpSpPr>
        <xdr:sp macro="" textlink="">
          <xdr:nvSpPr>
            <xdr:cNvPr id="36" name="橢圓 35">
              <a:extLst>
                <a:ext uri="{FF2B5EF4-FFF2-40B4-BE49-F238E27FC236}">
                  <a16:creationId xmlns:a16="http://schemas.microsoft.com/office/drawing/2014/main" id="{3B600A2A-AB89-D9C4-DF2A-58AA738882BE}"/>
                </a:ext>
              </a:extLst>
            </xdr:cNvPr>
            <xdr:cNvSpPr/>
          </xdr:nvSpPr>
          <xdr:spPr>
            <a:xfrm>
              <a:off x="6886602" y="3665349"/>
              <a:ext cx="255600" cy="255600"/>
            </a:xfrm>
            <a:prstGeom prst="ellipse">
              <a:avLst/>
            </a:prstGeom>
            <a:solidFill>
              <a:srgbClr val="572F89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1</a:t>
              </a:r>
              <a:endPara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  <xdr:sp macro="" textlink="">
          <xdr:nvSpPr>
            <xdr:cNvPr id="37" name="橢圓 36">
              <a:extLst>
                <a:ext uri="{FF2B5EF4-FFF2-40B4-BE49-F238E27FC236}">
                  <a16:creationId xmlns:a16="http://schemas.microsoft.com/office/drawing/2014/main" id="{6F9B6867-36C2-D02E-F1EC-88642AC0D3C2}"/>
                </a:ext>
              </a:extLst>
            </xdr:cNvPr>
            <xdr:cNvSpPr/>
          </xdr:nvSpPr>
          <xdr:spPr>
            <a:xfrm>
              <a:off x="6883524" y="4169722"/>
              <a:ext cx="255600" cy="255600"/>
            </a:xfrm>
            <a:prstGeom prst="ellipse">
              <a:avLst/>
            </a:prstGeom>
            <a:solidFill>
              <a:srgbClr val="572F89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2</a:t>
              </a:r>
              <a:endPara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  <xdr:sp macro="" textlink="">
          <xdr:nvSpPr>
            <xdr:cNvPr id="38" name="文字方塊 18">
              <a:extLst>
                <a:ext uri="{FF2B5EF4-FFF2-40B4-BE49-F238E27FC236}">
                  <a16:creationId xmlns:a16="http://schemas.microsoft.com/office/drawing/2014/main" id="{990BE122-1765-A6F4-DF50-9EAC99D5B653}"/>
                </a:ext>
              </a:extLst>
            </xdr:cNvPr>
            <xdr:cNvSpPr txBox="1"/>
          </xdr:nvSpPr>
          <xdr:spPr>
            <a:xfrm>
              <a:off x="7308396" y="3656409"/>
              <a:ext cx="2526747" cy="32777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瀏覽物資需求表</a:t>
              </a:r>
            </a:p>
          </xdr:txBody>
        </xdr:sp>
        <xdr:sp macro="" textlink="">
          <xdr:nvSpPr>
            <xdr:cNvPr id="39" name="文字方塊 19">
              <a:extLst>
                <a:ext uri="{FF2B5EF4-FFF2-40B4-BE49-F238E27FC236}">
                  <a16:creationId xmlns:a16="http://schemas.microsoft.com/office/drawing/2014/main" id="{AFCCD23C-9343-8280-0668-DF288B438574}"/>
                </a:ext>
              </a:extLst>
            </xdr:cNvPr>
            <xdr:cNvSpPr txBox="1"/>
          </xdr:nvSpPr>
          <xdr:spPr>
            <a:xfrm>
              <a:off x="7316242" y="4081445"/>
              <a:ext cx="6208582" cy="79730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50000"/>
                </a:lnSpc>
              </a:pP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-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將物資寄至總會 （</a:t>
              </a: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545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南投縣埔里鎮安四街</a:t>
              </a: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131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號  </a:t>
              </a: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|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行政組收）</a:t>
              </a:r>
              <a:endPara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  <a:p>
              <a:pPr>
                <a:lnSpc>
                  <a:spcPct val="150000"/>
                </a:lnSpc>
              </a:pP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-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或是可以直接寄至有需求的課輔中心（可參考分頁</a:t>
              </a: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&lt;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捐物地址</a:t>
              </a: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&gt;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）</a:t>
              </a:r>
            </a:p>
          </xdr:txBody>
        </xdr:sp>
        <xdr:sp macro="" textlink="">
          <xdr:nvSpPr>
            <xdr:cNvPr id="40" name="文字方塊 20">
              <a:extLst>
                <a:ext uri="{FF2B5EF4-FFF2-40B4-BE49-F238E27FC236}">
                  <a16:creationId xmlns:a16="http://schemas.microsoft.com/office/drawing/2014/main" id="{4AD583AD-7D81-A83C-51A5-1193FA2FA644}"/>
                </a:ext>
              </a:extLst>
            </xdr:cNvPr>
            <xdr:cNvSpPr txBox="1"/>
          </xdr:nvSpPr>
          <xdr:spPr>
            <a:xfrm>
              <a:off x="7319149" y="4662968"/>
              <a:ext cx="5523550" cy="894182"/>
            </a:xfrm>
            <a:prstGeom prst="rect">
              <a:avLst/>
            </a:prstGeom>
            <a:noFill/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zh-TW" altLang="en-US" sz="2800">
                  <a:solidFill>
                    <a:srgbClr val="572F89"/>
                  </a:solidFill>
                  <a:latin typeface="饅頭黑體" pitchFamily="2" charset="-120"/>
                  <a:ea typeface="饅頭黑體" pitchFamily="2" charset="-120"/>
                </a:rPr>
                <a:t>＊</a:t>
              </a:r>
              <a:r>
                <a:rPr lang="zh-TW" altLang="en-US" sz="1600">
                  <a:solidFill>
                    <a:srgbClr val="572F89"/>
                  </a:solidFill>
                  <a:latin typeface="源樣黑體 B" panose="020B0800000000000000" pitchFamily="34" charset="-120"/>
                  <a:ea typeface="源樣黑體 B" panose="020B0800000000000000" pitchFamily="34" charset="-120"/>
                </a:rPr>
                <a:t>寄送物資時請留下您的姓名及電話，收到物資後將有負責人員</a:t>
              </a:r>
              <a:endParaRPr lang="en-US" altLang="zh-TW" sz="1600">
                <a:solidFill>
                  <a:srgbClr val="572F89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  <a:p>
              <a:pPr indent="266701"/>
              <a:r>
                <a:rPr lang="zh-TW" altLang="en-US" sz="1600">
                  <a:solidFill>
                    <a:srgbClr val="572F89"/>
                  </a:solidFill>
                  <a:latin typeface="源樣黑體 B" panose="020B0800000000000000" pitchFamily="34" charset="-120"/>
                  <a:ea typeface="源樣黑體 B" panose="020B0800000000000000" pitchFamily="34" charset="-120"/>
                </a:rPr>
                <a:t>與您聯繫</a:t>
              </a:r>
              <a:endParaRPr lang="zh-TW" altLang="en-US" sz="2400">
                <a:solidFill>
                  <a:srgbClr val="572F89"/>
                </a:solidFill>
              </a:endParaRPr>
            </a:p>
          </xdr:txBody>
        </xdr:sp>
        <xdr:sp macro="" textlink="">
          <xdr:nvSpPr>
            <xdr:cNvPr id="41" name="文字方塊 21">
              <a:extLst>
                <a:ext uri="{FF2B5EF4-FFF2-40B4-BE49-F238E27FC236}">
                  <a16:creationId xmlns:a16="http://schemas.microsoft.com/office/drawing/2014/main" id="{76ED9C6F-BC1F-FD0B-EB46-432DBB3ACFDF}"/>
                </a:ext>
              </a:extLst>
            </xdr:cNvPr>
            <xdr:cNvSpPr txBox="1"/>
          </xdr:nvSpPr>
          <xdr:spPr>
            <a:xfrm>
              <a:off x="6688063" y="3128723"/>
              <a:ext cx="1997164" cy="37877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zh-TW" altLang="en-US" sz="2000">
                  <a:latin typeface="源樣黑體 H" panose="020B0A00000000000000" pitchFamily="34" charset="-120"/>
                  <a:ea typeface="源樣黑體 H" panose="020B0A00000000000000" pitchFamily="34" charset="-120"/>
                </a:rPr>
                <a:t>直接捐贈物資</a:t>
              </a:r>
            </a:p>
          </xdr:txBody>
        </xdr:sp>
      </xdr:grpSp>
      <xdr:cxnSp macro="">
        <xdr:nvCxnSpPr>
          <xdr:cNvPr id="34" name="直線接點 33">
            <a:extLst>
              <a:ext uri="{FF2B5EF4-FFF2-40B4-BE49-F238E27FC236}">
                <a16:creationId xmlns:a16="http://schemas.microsoft.com/office/drawing/2014/main" id="{B3A551A4-EE40-5881-34FD-2B6BE2CDD626}"/>
              </a:ext>
            </a:extLst>
          </xdr:cNvPr>
          <xdr:cNvCxnSpPr/>
        </xdr:nvCxnSpPr>
        <xdr:spPr>
          <a:xfrm>
            <a:off x="1618029" y="12937852"/>
            <a:ext cx="12904627" cy="0"/>
          </a:xfrm>
          <a:prstGeom prst="line">
            <a:avLst/>
          </a:prstGeom>
          <a:ln w="12700" cap="rnd">
            <a:solidFill>
              <a:schemeClr val="bg2">
                <a:lumMod val="65000"/>
              </a:schemeClr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35" name="文字方塊 25">
            <a:extLst>
              <a:ext uri="{FF2B5EF4-FFF2-40B4-BE49-F238E27FC236}">
                <a16:creationId xmlns:a16="http://schemas.microsoft.com/office/drawing/2014/main" id="{1B96DB16-E659-C46E-FD10-CBBA439D5A35}"/>
              </a:ext>
            </a:extLst>
          </xdr:cNvPr>
          <xdr:cNvSpPr txBox="1"/>
        </xdr:nvSpPr>
        <xdr:spPr>
          <a:xfrm>
            <a:off x="5350070" y="15120069"/>
            <a:ext cx="6995160" cy="2116393"/>
          </a:xfrm>
          <a:prstGeom prst="rect">
            <a:avLst/>
          </a:prstGeom>
          <a:noFill/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457203">
              <a:lnSpc>
                <a:spcPct val="150000"/>
              </a:lnSpc>
              <a:defRPr/>
            </a:pPr>
            <a:r>
              <a:rPr lang="zh-TW" altLang="en-US" sz="20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捐物收據申請資訊：　</a:t>
            </a:r>
          </a:p>
          <a:p>
            <a:pPr defTabSz="457203">
              <a:lnSpc>
                <a:spcPct val="150000"/>
              </a:lnSpc>
              <a:defRPr/>
            </a:pP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1.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捐物收據之抬頭：</a:t>
            </a:r>
            <a:r>
              <a:rPr lang="en-US" altLang="zh-TW" sz="1600" u="sng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(</a:t>
            </a:r>
            <a:r>
              <a:rPr lang="zh-TW" altLang="en-US" sz="1600" u="sng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須提供</a:t>
            </a:r>
            <a:r>
              <a:rPr lang="en-US" altLang="zh-TW" sz="1600" u="sng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)</a:t>
            </a:r>
          </a:p>
          <a:p>
            <a:pPr defTabSz="457203">
              <a:lnSpc>
                <a:spcPct val="150000"/>
              </a:lnSpc>
              <a:defRPr/>
            </a:pP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2.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捐物收據品項： 因系統有</a:t>
            </a: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12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字元限制，故品項文字需</a:t>
            </a: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12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字元數內</a:t>
            </a:r>
          </a:p>
          <a:p>
            <a:pPr defTabSz="457203">
              <a:lnSpc>
                <a:spcPct val="150000"/>
              </a:lnSpc>
              <a:defRPr/>
            </a:pP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3.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開立日期：同物品配達日</a:t>
            </a:r>
          </a:p>
          <a:p>
            <a:pPr defTabSz="457203">
              <a:lnSpc>
                <a:spcPct val="150000"/>
              </a:lnSpc>
              <a:defRPr/>
            </a:pP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4.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捐物收據寄送資訊</a:t>
            </a: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: </a:t>
            </a:r>
            <a:r>
              <a:rPr lang="zh-TW" altLang="en-US" sz="1600" u="sng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收件人、電話、地址 </a:t>
            </a:r>
            <a:r>
              <a:rPr lang="en-US" altLang="zh-TW" sz="1600" u="sng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(</a:t>
            </a:r>
            <a:r>
              <a:rPr lang="zh-TW" altLang="en-US" sz="1600" u="sng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須提供</a:t>
            </a:r>
            <a:r>
              <a:rPr lang="en-US" altLang="zh-TW" sz="1600" u="sng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)</a:t>
            </a:r>
            <a:endParaRPr lang="zh-TW" altLang="en-US" sz="3200">
              <a:solidFill>
                <a:schemeClr val="accent2"/>
              </a:solidFill>
            </a:endParaRPr>
          </a:p>
        </xdr:txBody>
      </xdr:sp>
    </xdr:grpSp>
    <xdr:clientData/>
  </xdr:twoCellAnchor>
  <xdr:twoCellAnchor>
    <xdr:from>
      <xdr:col>0</xdr:col>
      <xdr:colOff>676275</xdr:colOff>
      <xdr:row>96</xdr:row>
      <xdr:rowOff>104776</xdr:rowOff>
    </xdr:from>
    <xdr:to>
      <xdr:col>15</xdr:col>
      <xdr:colOff>824787</xdr:colOff>
      <xdr:row>140</xdr:row>
      <xdr:rowOff>116687</xdr:rowOff>
    </xdr:to>
    <xdr:grpSp>
      <xdr:nvGrpSpPr>
        <xdr:cNvPr id="42" name="群組 41">
          <a:extLst>
            <a:ext uri="{FF2B5EF4-FFF2-40B4-BE49-F238E27FC236}">
              <a16:creationId xmlns:a16="http://schemas.microsoft.com/office/drawing/2014/main" id="{C2E40321-587A-47F5-9752-94934F150647}"/>
            </a:ext>
          </a:extLst>
        </xdr:cNvPr>
        <xdr:cNvGrpSpPr/>
      </xdr:nvGrpSpPr>
      <xdr:grpSpPr>
        <a:xfrm>
          <a:off x="678180" y="18394681"/>
          <a:ext cx="13007262" cy="8392006"/>
          <a:chOff x="666750" y="18502312"/>
          <a:chExt cx="10469456" cy="6105469"/>
        </a:xfrm>
      </xdr:grpSpPr>
      <xdr:grpSp>
        <xdr:nvGrpSpPr>
          <xdr:cNvPr id="43" name="群組 42">
            <a:extLst>
              <a:ext uri="{FF2B5EF4-FFF2-40B4-BE49-F238E27FC236}">
                <a16:creationId xmlns:a16="http://schemas.microsoft.com/office/drawing/2014/main" id="{4CEC55BB-0671-0312-D4E7-450CD8C0D3A3}"/>
              </a:ext>
            </a:extLst>
          </xdr:cNvPr>
          <xdr:cNvGrpSpPr/>
        </xdr:nvGrpSpPr>
        <xdr:grpSpPr>
          <a:xfrm>
            <a:off x="865288" y="19543216"/>
            <a:ext cx="8402299" cy="627714"/>
            <a:chOff x="646212" y="1606552"/>
            <a:chExt cx="8402299" cy="627714"/>
          </a:xfrm>
        </xdr:grpSpPr>
        <xdr:sp macro="" textlink="">
          <xdr:nvSpPr>
            <xdr:cNvPr id="52" name="橢圓 51">
              <a:extLst>
                <a:ext uri="{FF2B5EF4-FFF2-40B4-BE49-F238E27FC236}">
                  <a16:creationId xmlns:a16="http://schemas.microsoft.com/office/drawing/2014/main" id="{8D27E2C3-800A-C8B8-9249-7D6A2E4E9D5F}"/>
                </a:ext>
              </a:extLst>
            </xdr:cNvPr>
            <xdr:cNvSpPr/>
          </xdr:nvSpPr>
          <xdr:spPr>
            <a:xfrm>
              <a:off x="646212" y="1644136"/>
              <a:ext cx="255600" cy="268566"/>
            </a:xfrm>
            <a:prstGeom prst="ellipse">
              <a:avLst/>
            </a:prstGeom>
            <a:solidFill>
              <a:srgbClr val="572F89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zh-TW" sz="14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1</a:t>
              </a:r>
              <a:endParaRPr lang="zh-TW" altLang="en-US" sz="14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  <xdr:sp macro="" textlink="">
          <xdr:nvSpPr>
            <xdr:cNvPr id="53" name="文字方塊 6">
              <a:extLst>
                <a:ext uri="{FF2B5EF4-FFF2-40B4-BE49-F238E27FC236}">
                  <a16:creationId xmlns:a16="http://schemas.microsoft.com/office/drawing/2014/main" id="{D27F83CA-19A1-50BF-E738-5476491DD13C}"/>
                </a:ext>
              </a:extLst>
            </xdr:cNvPr>
            <xdr:cNvSpPr txBox="1"/>
          </xdr:nvSpPr>
          <xdr:spPr>
            <a:xfrm>
              <a:off x="1075850" y="1606552"/>
              <a:ext cx="7972661" cy="62771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為避免浪費您的愛心捐物，捐贈二手物資請先來電確認。 </a:t>
              </a:r>
              <a:r>
                <a:rPr lang="zh-TW" altLang="zh-TW" sz="1800" b="1" kern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電洽行政組</a:t>
              </a:r>
              <a:r>
                <a:rPr lang="zh-TW" altLang="en-US" sz="1800" b="1" kern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zh-TW" altLang="zh-TW" sz="1800" b="1" kern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洪專員 </a:t>
              </a:r>
              <a:r>
                <a:rPr lang="en-US" altLang="zh-TW" sz="1800" b="1" kern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049-2915055 #234</a:t>
              </a:r>
              <a:endParaRPr lang="zh-TW" altLang="zh-TW">
                <a:effectLst/>
              </a:endParaRPr>
            </a:p>
            <a:p>
              <a:endParaRPr lang="zh-TW" altLang="en-US" sz="18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</xdr:grpSp>
      <xdr:sp macro="" textlink="">
        <xdr:nvSpPr>
          <xdr:cNvPr id="44" name="文字方塊 9">
            <a:extLst>
              <a:ext uri="{FF2B5EF4-FFF2-40B4-BE49-F238E27FC236}">
                <a16:creationId xmlns:a16="http://schemas.microsoft.com/office/drawing/2014/main" id="{96E78D1C-11DB-A444-6CB3-35FFF4E0A189}"/>
              </a:ext>
            </a:extLst>
          </xdr:cNvPr>
          <xdr:cNvSpPr txBox="1"/>
        </xdr:nvSpPr>
        <xdr:spPr>
          <a:xfrm>
            <a:off x="666750" y="18502312"/>
            <a:ext cx="4812267" cy="111987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zh-TW" altLang="en-US" sz="6000">
                <a:latin typeface="饅頭黑體" pitchFamily="2" charset="-120"/>
                <a:ea typeface="饅頭黑體" pitchFamily="2" charset="-120"/>
              </a:rPr>
              <a:t>二 手 捐 物 須 知</a:t>
            </a:r>
          </a:p>
        </xdr:txBody>
      </xdr:sp>
      <xdr:grpSp>
        <xdr:nvGrpSpPr>
          <xdr:cNvPr id="45" name="群組 44">
            <a:extLst>
              <a:ext uri="{FF2B5EF4-FFF2-40B4-BE49-F238E27FC236}">
                <a16:creationId xmlns:a16="http://schemas.microsoft.com/office/drawing/2014/main" id="{950C5F77-5522-E713-84A3-71133F759B6A}"/>
              </a:ext>
            </a:extLst>
          </xdr:cNvPr>
          <xdr:cNvGrpSpPr/>
        </xdr:nvGrpSpPr>
        <xdr:grpSpPr>
          <a:xfrm>
            <a:off x="865288" y="19973757"/>
            <a:ext cx="9381350" cy="403149"/>
            <a:chOff x="646212" y="2037093"/>
            <a:chExt cx="9381350" cy="403149"/>
          </a:xfrm>
        </xdr:grpSpPr>
        <xdr:sp macro="" textlink="">
          <xdr:nvSpPr>
            <xdr:cNvPr id="50" name="橢圓 49">
              <a:extLst>
                <a:ext uri="{FF2B5EF4-FFF2-40B4-BE49-F238E27FC236}">
                  <a16:creationId xmlns:a16="http://schemas.microsoft.com/office/drawing/2014/main" id="{893AD6C9-1678-DE65-5E46-A5AF13709AFF}"/>
                </a:ext>
              </a:extLst>
            </xdr:cNvPr>
            <xdr:cNvSpPr/>
          </xdr:nvSpPr>
          <xdr:spPr>
            <a:xfrm>
              <a:off x="646212" y="2140861"/>
              <a:ext cx="255600" cy="268566"/>
            </a:xfrm>
            <a:prstGeom prst="ellipse">
              <a:avLst/>
            </a:prstGeom>
            <a:solidFill>
              <a:srgbClr val="572F89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zh-TW" sz="14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2</a:t>
              </a:r>
              <a:endParaRPr lang="zh-TW" altLang="en-US" sz="14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  <xdr:sp macro="" textlink="">
          <xdr:nvSpPr>
            <xdr:cNvPr id="51" name="文字方塊 11">
              <a:extLst>
                <a:ext uri="{FF2B5EF4-FFF2-40B4-BE49-F238E27FC236}">
                  <a16:creationId xmlns:a16="http://schemas.microsoft.com/office/drawing/2014/main" id="{FB8039F7-924E-34E7-04AA-05B62A0F9B1A}"/>
                </a:ext>
              </a:extLst>
            </xdr:cNvPr>
            <xdr:cNvSpPr txBox="1"/>
          </xdr:nvSpPr>
          <xdr:spPr>
            <a:xfrm>
              <a:off x="1074231" y="2037093"/>
              <a:ext cx="8953331" cy="403149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50000"/>
                </a:lnSpc>
              </a:pP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欲捐贈未列在物資需求表的項目，請先來電確認需求。 </a:t>
              </a:r>
            </a:p>
          </xdr:txBody>
        </xdr:sp>
      </xdr:grpSp>
      <xdr:grpSp>
        <xdr:nvGrpSpPr>
          <xdr:cNvPr id="46" name="群組 45">
            <a:extLst>
              <a:ext uri="{FF2B5EF4-FFF2-40B4-BE49-F238E27FC236}">
                <a16:creationId xmlns:a16="http://schemas.microsoft.com/office/drawing/2014/main" id="{2FA5E706-0194-ED39-53B0-51D9EF6E195B}"/>
              </a:ext>
            </a:extLst>
          </xdr:cNvPr>
          <xdr:cNvGrpSpPr/>
        </xdr:nvGrpSpPr>
        <xdr:grpSpPr>
          <a:xfrm>
            <a:off x="865288" y="20557848"/>
            <a:ext cx="9555855" cy="769532"/>
            <a:chOff x="646212" y="1174853"/>
            <a:chExt cx="9555855" cy="769532"/>
          </a:xfrm>
        </xdr:grpSpPr>
        <xdr:sp macro="" textlink="">
          <xdr:nvSpPr>
            <xdr:cNvPr id="48" name="橢圓 47">
              <a:extLst>
                <a:ext uri="{FF2B5EF4-FFF2-40B4-BE49-F238E27FC236}">
                  <a16:creationId xmlns:a16="http://schemas.microsoft.com/office/drawing/2014/main" id="{089804B8-98A9-C6A7-C1ED-F42A59397709}"/>
                </a:ext>
              </a:extLst>
            </xdr:cNvPr>
            <xdr:cNvSpPr/>
          </xdr:nvSpPr>
          <xdr:spPr>
            <a:xfrm>
              <a:off x="646212" y="1277599"/>
              <a:ext cx="255600" cy="268566"/>
            </a:xfrm>
            <a:prstGeom prst="ellipse">
              <a:avLst/>
            </a:prstGeom>
            <a:solidFill>
              <a:srgbClr val="572F89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zh-TW" sz="14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3</a:t>
              </a:r>
              <a:endParaRPr lang="zh-TW" altLang="en-US" sz="14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  <xdr:sp macro="" textlink="">
          <xdr:nvSpPr>
            <xdr:cNvPr id="49" name="文字方塊 18">
              <a:extLst>
                <a:ext uri="{FF2B5EF4-FFF2-40B4-BE49-F238E27FC236}">
                  <a16:creationId xmlns:a16="http://schemas.microsoft.com/office/drawing/2014/main" id="{EA3DE077-6DAE-1951-6D4A-55E2029EAC4C}"/>
                </a:ext>
              </a:extLst>
            </xdr:cNvPr>
            <xdr:cNvSpPr txBox="1"/>
          </xdr:nvSpPr>
          <xdr:spPr>
            <a:xfrm>
              <a:off x="1075851" y="1174853"/>
              <a:ext cx="9126216" cy="76953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50000"/>
                </a:lnSpc>
              </a:pP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可寄信或加入博幼官方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LINE</a:t>
              </a: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詢問 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( </a:t>
              </a: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建議附上物資照片，以利本會工作人員評估哦 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)</a:t>
              </a:r>
            </a:p>
            <a:p>
              <a:pPr>
                <a:lnSpc>
                  <a:spcPct val="150000"/>
                </a:lnSpc>
              </a:pP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信箱：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bo.yo@ecp.boyo.org.tw </a:t>
              </a: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    官方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LINE</a:t>
              </a: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QR</a:t>
              </a:r>
              <a:r>
                <a:rPr lang="en-US" altLang="zh-TW" sz="1800" baseline="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code: </a:t>
              </a:r>
              <a:endParaRPr lang="zh-TW" altLang="en-US" sz="18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</xdr:grpSp>
      <xdr:pic>
        <xdr:nvPicPr>
          <xdr:cNvPr id="47" name="Picture 4">
            <a:extLst>
              <a:ext uri="{FF2B5EF4-FFF2-40B4-BE49-F238E27FC236}">
                <a16:creationId xmlns:a16="http://schemas.microsoft.com/office/drawing/2014/main" id="{FC9785E2-7E24-26F0-E3A2-B39E0D494C4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96077" y="22861331"/>
            <a:ext cx="4440129" cy="17464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0</xdr:colOff>
      <xdr:row>124</xdr:row>
      <xdr:rowOff>16241</xdr:rowOff>
    </xdr:from>
    <xdr:to>
      <xdr:col>19</xdr:col>
      <xdr:colOff>95250</xdr:colOff>
      <xdr:row>162</xdr:row>
      <xdr:rowOff>71437</xdr:rowOff>
    </xdr:to>
    <xdr:sp macro="" textlink="">
      <xdr:nvSpPr>
        <xdr:cNvPr id="54" name="手繪多邊形: 圖案 53">
          <a:extLst>
            <a:ext uri="{FF2B5EF4-FFF2-40B4-BE49-F238E27FC236}">
              <a16:creationId xmlns:a16="http://schemas.microsoft.com/office/drawing/2014/main" id="{4F3459B5-3676-479B-AEEE-D28ECB06DBD4}"/>
            </a:ext>
          </a:extLst>
        </xdr:cNvPr>
        <xdr:cNvSpPr/>
      </xdr:nvSpPr>
      <xdr:spPr>
        <a:xfrm>
          <a:off x="0" y="23638241"/>
          <a:ext cx="16383000" cy="7294196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ln>
          <a:noFill/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0</xdr:col>
      <xdr:colOff>271462</xdr:colOff>
      <xdr:row>124</xdr:row>
      <xdr:rowOff>101778</xdr:rowOff>
    </xdr:from>
    <xdr:to>
      <xdr:col>18</xdr:col>
      <xdr:colOff>785812</xdr:colOff>
      <xdr:row>161</xdr:row>
      <xdr:rowOff>152397</xdr:rowOff>
    </xdr:to>
    <xdr:sp macro="" textlink="">
      <xdr:nvSpPr>
        <xdr:cNvPr id="55" name="手繪多邊形: 圖案 54">
          <a:extLst>
            <a:ext uri="{FF2B5EF4-FFF2-40B4-BE49-F238E27FC236}">
              <a16:creationId xmlns:a16="http://schemas.microsoft.com/office/drawing/2014/main" id="{444ECEE8-D512-4C21-B5E9-2DB57641E5B5}"/>
            </a:ext>
          </a:extLst>
        </xdr:cNvPr>
        <xdr:cNvSpPr/>
      </xdr:nvSpPr>
      <xdr:spPr>
        <a:xfrm>
          <a:off x="271462" y="23723778"/>
          <a:ext cx="15944850" cy="7099119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0</xdr:col>
      <xdr:colOff>814385</xdr:colOff>
      <xdr:row>126</xdr:row>
      <xdr:rowOff>47625</xdr:rowOff>
    </xdr:from>
    <xdr:to>
      <xdr:col>18</xdr:col>
      <xdr:colOff>238124</xdr:colOff>
      <xdr:row>159</xdr:row>
      <xdr:rowOff>86159</xdr:rowOff>
    </xdr:to>
    <xdr:sp macro="" textlink="">
      <xdr:nvSpPr>
        <xdr:cNvPr id="56" name="手繪多邊形: 圖案 55">
          <a:extLst>
            <a:ext uri="{FF2B5EF4-FFF2-40B4-BE49-F238E27FC236}">
              <a16:creationId xmlns:a16="http://schemas.microsoft.com/office/drawing/2014/main" id="{C0FD4D9A-3CA2-4C56-880D-E62813032C3E}"/>
            </a:ext>
          </a:extLst>
        </xdr:cNvPr>
        <xdr:cNvSpPr/>
      </xdr:nvSpPr>
      <xdr:spPr>
        <a:xfrm>
          <a:off x="814385" y="24050625"/>
          <a:ext cx="14854239" cy="6325034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1</xdr:col>
      <xdr:colOff>595313</xdr:colOff>
      <xdr:row>128</xdr:row>
      <xdr:rowOff>73804</xdr:rowOff>
    </xdr:from>
    <xdr:to>
      <xdr:col>17</xdr:col>
      <xdr:colOff>357187</xdr:colOff>
      <xdr:row>158</xdr:row>
      <xdr:rowOff>434</xdr:rowOff>
    </xdr:to>
    <xdr:sp macro="" textlink="">
      <xdr:nvSpPr>
        <xdr:cNvPr id="57" name="手繪多邊形: 圖案 56">
          <a:extLst>
            <a:ext uri="{FF2B5EF4-FFF2-40B4-BE49-F238E27FC236}">
              <a16:creationId xmlns:a16="http://schemas.microsoft.com/office/drawing/2014/main" id="{4C5C05B3-A76D-4AA3-A9B2-565A257B7F02}"/>
            </a:ext>
          </a:extLst>
        </xdr:cNvPr>
        <xdr:cNvSpPr/>
      </xdr:nvSpPr>
      <xdr:spPr>
        <a:xfrm>
          <a:off x="1452563" y="24457804"/>
          <a:ext cx="13477874" cy="5641630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2</xdr:col>
      <xdr:colOff>185741</xdr:colOff>
      <xdr:row>130</xdr:row>
      <xdr:rowOff>-1</xdr:rowOff>
    </xdr:from>
    <xdr:to>
      <xdr:col>16</xdr:col>
      <xdr:colOff>619125</xdr:colOff>
      <xdr:row>157</xdr:row>
      <xdr:rowOff>26612</xdr:rowOff>
    </xdr:to>
    <xdr:sp macro="" textlink="">
      <xdr:nvSpPr>
        <xdr:cNvPr id="58" name="手繪多邊形: 圖案 57">
          <a:extLst>
            <a:ext uri="{FF2B5EF4-FFF2-40B4-BE49-F238E27FC236}">
              <a16:creationId xmlns:a16="http://schemas.microsoft.com/office/drawing/2014/main" id="{83542BDE-A307-426A-834E-F4CDA295DCF1}"/>
            </a:ext>
          </a:extLst>
        </xdr:cNvPr>
        <xdr:cNvSpPr/>
      </xdr:nvSpPr>
      <xdr:spPr>
        <a:xfrm>
          <a:off x="1900241" y="24764999"/>
          <a:ext cx="12434884" cy="5170113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2</xdr:col>
      <xdr:colOff>657232</xdr:colOff>
      <xdr:row>131</xdr:row>
      <xdr:rowOff>137508</xdr:rowOff>
    </xdr:from>
    <xdr:to>
      <xdr:col>16</xdr:col>
      <xdr:colOff>47625</xdr:colOff>
      <xdr:row>155</xdr:row>
      <xdr:rowOff>142875</xdr:rowOff>
    </xdr:to>
    <xdr:sp macro="" textlink="">
      <xdr:nvSpPr>
        <xdr:cNvPr id="59" name="手繪多邊形: 圖案 58">
          <a:extLst>
            <a:ext uri="{FF2B5EF4-FFF2-40B4-BE49-F238E27FC236}">
              <a16:creationId xmlns:a16="http://schemas.microsoft.com/office/drawing/2014/main" id="{95C30B8E-EB31-4A69-B656-412DC5250920}"/>
            </a:ext>
          </a:extLst>
        </xdr:cNvPr>
        <xdr:cNvSpPr/>
      </xdr:nvSpPr>
      <xdr:spPr>
        <a:xfrm>
          <a:off x="2371732" y="25093008"/>
          <a:ext cx="11391893" cy="4577367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3</xdr:col>
      <xdr:colOff>200036</xdr:colOff>
      <xdr:row>133</xdr:row>
      <xdr:rowOff>119062</xdr:rowOff>
    </xdr:from>
    <xdr:to>
      <xdr:col>15</xdr:col>
      <xdr:colOff>309562</xdr:colOff>
      <xdr:row>154</xdr:row>
      <xdr:rowOff>47626</xdr:rowOff>
    </xdr:to>
    <xdr:sp macro="" textlink="">
      <xdr:nvSpPr>
        <xdr:cNvPr id="60" name="手繪多邊形: 圖案 59">
          <a:extLst>
            <a:ext uri="{FF2B5EF4-FFF2-40B4-BE49-F238E27FC236}">
              <a16:creationId xmlns:a16="http://schemas.microsoft.com/office/drawing/2014/main" id="{2F063424-F432-45C0-A65B-BF72E57F0C6B}"/>
            </a:ext>
          </a:extLst>
        </xdr:cNvPr>
        <xdr:cNvSpPr/>
      </xdr:nvSpPr>
      <xdr:spPr>
        <a:xfrm>
          <a:off x="2771786" y="25455562"/>
          <a:ext cx="10396526" cy="3929064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3</xdr:col>
      <xdr:colOff>671527</xdr:colOff>
      <xdr:row>135</xdr:row>
      <xdr:rowOff>122228</xdr:rowOff>
    </xdr:from>
    <xdr:to>
      <xdr:col>14</xdr:col>
      <xdr:colOff>714375</xdr:colOff>
      <xdr:row>152</xdr:row>
      <xdr:rowOff>166688</xdr:rowOff>
    </xdr:to>
    <xdr:sp macro="" textlink="">
      <xdr:nvSpPr>
        <xdr:cNvPr id="61" name="手繪多邊形: 圖案 60">
          <a:extLst>
            <a:ext uri="{FF2B5EF4-FFF2-40B4-BE49-F238E27FC236}">
              <a16:creationId xmlns:a16="http://schemas.microsoft.com/office/drawing/2014/main" id="{78C53A3A-5E47-4858-8F35-FE3B99D458FF}"/>
            </a:ext>
          </a:extLst>
        </xdr:cNvPr>
        <xdr:cNvSpPr/>
      </xdr:nvSpPr>
      <xdr:spPr>
        <a:xfrm>
          <a:off x="3243277" y="25839728"/>
          <a:ext cx="9472598" cy="3282960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oneCellAnchor>
    <xdr:from>
      <xdr:col>10</xdr:col>
      <xdr:colOff>452436</xdr:colOff>
      <xdr:row>123</xdr:row>
      <xdr:rowOff>23811</xdr:rowOff>
    </xdr:from>
    <xdr:ext cx="3165159" cy="4040192"/>
    <xdr:pic>
      <xdr:nvPicPr>
        <xdr:cNvPr id="62" name="圖片 61">
          <a:extLst>
            <a:ext uri="{FF2B5EF4-FFF2-40B4-BE49-F238E27FC236}">
              <a16:creationId xmlns:a16="http://schemas.microsoft.com/office/drawing/2014/main" id="{42DA1390-E3F4-496F-A8AF-F90546DE1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024936" y="23455311"/>
          <a:ext cx="3165159" cy="4040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238126</xdr:colOff>
      <xdr:row>120</xdr:row>
      <xdr:rowOff>153966</xdr:rowOff>
    </xdr:from>
    <xdr:ext cx="2567939" cy="4230997"/>
    <xdr:pic>
      <xdr:nvPicPr>
        <xdr:cNvPr id="63" name="圖片 62">
          <a:extLst>
            <a:ext uri="{FF2B5EF4-FFF2-40B4-BE49-F238E27FC236}">
              <a16:creationId xmlns:a16="http://schemas.microsoft.com/office/drawing/2014/main" id="{8EEA4EA2-709E-41E2-AF07-C6C2F248E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6" y="23013966"/>
          <a:ext cx="2567939" cy="4230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285749</xdr:colOff>
      <xdr:row>120</xdr:row>
      <xdr:rowOff>142875</xdr:rowOff>
    </xdr:from>
    <xdr:ext cx="1910715" cy="1597025"/>
    <xdr:pic>
      <xdr:nvPicPr>
        <xdr:cNvPr id="64" name="圖片 63">
          <a:extLst>
            <a:ext uri="{FF2B5EF4-FFF2-40B4-BE49-F238E27FC236}">
              <a16:creationId xmlns:a16="http://schemas.microsoft.com/office/drawing/2014/main" id="{2B65099B-5782-4512-92CD-9E2C40CEA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49" y="23002875"/>
          <a:ext cx="1910715" cy="159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285749</xdr:colOff>
      <xdr:row>124</xdr:row>
      <xdr:rowOff>158749</xdr:rowOff>
    </xdr:from>
    <xdr:ext cx="800101" cy="678498"/>
    <xdr:pic>
      <xdr:nvPicPr>
        <xdr:cNvPr id="65" name="圖片 64">
          <a:extLst>
            <a:ext uri="{FF2B5EF4-FFF2-40B4-BE49-F238E27FC236}">
              <a16:creationId xmlns:a16="http://schemas.microsoft.com/office/drawing/2014/main" id="{5AACF2F9-036A-43A1-9FD2-1E026860D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286499" y="23780749"/>
          <a:ext cx="800101" cy="678498"/>
        </a:xfrm>
        <a:prstGeom prst="rect">
          <a:avLst/>
        </a:prstGeom>
      </xdr:spPr>
    </xdr:pic>
    <xdr:clientData/>
  </xdr:oneCellAnchor>
  <xdr:oneCellAnchor>
    <xdr:from>
      <xdr:col>8</xdr:col>
      <xdr:colOff>562762</xdr:colOff>
      <xdr:row>124</xdr:row>
      <xdr:rowOff>78508</xdr:rowOff>
    </xdr:from>
    <xdr:ext cx="1268004" cy="2088090"/>
    <xdr:pic>
      <xdr:nvPicPr>
        <xdr:cNvPr id="66" name="圖片 65">
          <a:extLst>
            <a:ext uri="{FF2B5EF4-FFF2-40B4-BE49-F238E27FC236}">
              <a16:creationId xmlns:a16="http://schemas.microsoft.com/office/drawing/2014/main" id="{15C9CDB1-F31B-401E-AA60-EDCF03D17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711194">
          <a:off x="7010719" y="24110551"/>
          <a:ext cx="2088090" cy="1268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81166</xdr:colOff>
      <xdr:row>122</xdr:row>
      <xdr:rowOff>63605</xdr:rowOff>
    </xdr:from>
    <xdr:ext cx="850193" cy="730971"/>
    <xdr:pic>
      <xdr:nvPicPr>
        <xdr:cNvPr id="67" name="圖片 66">
          <a:extLst>
            <a:ext uri="{FF2B5EF4-FFF2-40B4-BE49-F238E27FC236}">
              <a16:creationId xmlns:a16="http://schemas.microsoft.com/office/drawing/2014/main" id="{BA758E6E-1F87-4ADF-9DD7-FBFD16830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248007">
          <a:off x="12082666" y="23304605"/>
          <a:ext cx="850193" cy="730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209514</xdr:colOff>
      <xdr:row>126</xdr:row>
      <xdr:rowOff>63754</xdr:rowOff>
    </xdr:from>
    <xdr:ext cx="1030253" cy="890055"/>
    <xdr:pic>
      <xdr:nvPicPr>
        <xdr:cNvPr id="68" name="圖片 67">
          <a:extLst>
            <a:ext uri="{FF2B5EF4-FFF2-40B4-BE49-F238E27FC236}">
              <a16:creationId xmlns:a16="http://schemas.microsoft.com/office/drawing/2014/main" id="{35D5C2A3-F83E-427E-B473-4BC1E46F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248007">
          <a:off x="3638514" y="24066754"/>
          <a:ext cx="1030253" cy="890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639536</xdr:colOff>
      <xdr:row>130</xdr:row>
      <xdr:rowOff>176893</xdr:rowOff>
    </xdr:from>
    <xdr:ext cx="1907267" cy="3209380"/>
    <xdr:pic>
      <xdr:nvPicPr>
        <xdr:cNvPr id="69" name="圖片 68">
          <a:extLst>
            <a:ext uri="{FF2B5EF4-FFF2-40B4-BE49-F238E27FC236}">
              <a16:creationId xmlns:a16="http://schemas.microsoft.com/office/drawing/2014/main" id="{8CB274E7-4327-4D7D-B091-BCA19A4E2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2833" b="90000" l="9551" r="89888">
                      <a14:foregroundMark x1="30056" y1="15000" x2="51124" y2="17833"/>
                      <a14:foregroundMark x1="26685" y1="8667" x2="56180" y2="21167"/>
                      <a14:foregroundMark x1="66011" y1="14167" x2="32303" y2="29500"/>
                      <a14:foregroundMark x1="82022" y1="9500" x2="60393" y2="20833"/>
                      <a14:foregroundMark x1="79213" y1="7000" x2="50562" y2="12500"/>
                      <a14:foregroundMark x1="29494" y1="5833" x2="50562" y2="10833"/>
                      <a14:foregroundMark x1="60393" y1="2833" x2="63764" y2="7833"/>
                      <a14:backgroundMark x1="53933" y1="40833" x2="46348" y2="56667"/>
                      <a14:backgroundMark x1="82022" y1="42000" x2="51966" y2="56167"/>
                      <a14:backgroundMark x1="80618" y1="40000" x2="50562" y2="47833"/>
                      <a14:backgroundMark x1="82865" y1="39500" x2="49719" y2="42000"/>
                      <a14:backgroundMark x1="82865" y1="38667" x2="60393" y2="41167"/>
                      <a14:backgroundMark x1="91292" y1="37500" x2="62360" y2="38167"/>
                      <a14:backgroundMark x1="62360" y1="38167" x2="58146" y2="39167"/>
                      <a14:backgroundMark x1="83427" y1="36667" x2="39607" y2="49500"/>
                      <a14:backgroundMark x1="39607" y1="49500" x2="30899" y2="53333"/>
                      <a14:backgroundMark x1="21067" y1="45000" x2="32865" y2="77833"/>
                      <a14:backgroundMark x1="36517" y1="51167" x2="38483" y2="86667"/>
                      <a14:backgroundMark x1="86236" y1="34167" x2="84270" y2="37833"/>
                      <a14:backgroundMark x1="63764" y1="37167" x2="75843" y2="35667"/>
                      <a14:backgroundMark x1="82303" y1="35500" x2="60674" y2="36167"/>
                      <a14:backgroundMark x1="78371" y1="45500" x2="58146" y2="62667"/>
                      <a14:backgroundMark x1="87079" y1="43833" x2="63764" y2="598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5786" y="24941893"/>
          <a:ext cx="1907267" cy="3209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296661</xdr:colOff>
      <xdr:row>72</xdr:row>
      <xdr:rowOff>1040</xdr:rowOff>
    </xdr:from>
    <xdr:ext cx="3656387" cy="3729297"/>
    <xdr:pic>
      <xdr:nvPicPr>
        <xdr:cNvPr id="70" name="圖片 69">
          <a:extLst>
            <a:ext uri="{FF2B5EF4-FFF2-40B4-BE49-F238E27FC236}">
              <a16:creationId xmlns:a16="http://schemas.microsoft.com/office/drawing/2014/main" id="{77E5B281-B5A8-44F7-8ACD-A64B58214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583661" y="13717040"/>
          <a:ext cx="3656387" cy="3729297"/>
        </a:xfrm>
        <a:prstGeom prst="rect">
          <a:avLst/>
        </a:prstGeom>
      </xdr:spPr>
    </xdr:pic>
    <xdr:clientData/>
  </xdr:oneCellAnchor>
  <xdr:oneCellAnchor>
    <xdr:from>
      <xdr:col>0</xdr:col>
      <xdr:colOff>681149</xdr:colOff>
      <xdr:row>76</xdr:row>
      <xdr:rowOff>4182</xdr:rowOff>
    </xdr:from>
    <xdr:ext cx="3805151" cy="3101166"/>
    <xdr:pic>
      <xdr:nvPicPr>
        <xdr:cNvPr id="71" name="圖片 70">
          <a:extLst>
            <a:ext uri="{FF2B5EF4-FFF2-40B4-BE49-F238E27FC236}">
              <a16:creationId xmlns:a16="http://schemas.microsoft.com/office/drawing/2014/main" id="{6626A59C-4C7C-4565-8489-1AC58BE2B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149" y="14482182"/>
          <a:ext cx="3805151" cy="3101166"/>
        </a:xfrm>
        <a:prstGeom prst="rect">
          <a:avLst/>
        </a:prstGeom>
      </xdr:spPr>
    </xdr:pic>
    <xdr:clientData/>
  </xdr:oneCellAnchor>
  <xdr:twoCellAnchor>
    <xdr:from>
      <xdr:col>1</xdr:col>
      <xdr:colOff>593271</xdr:colOff>
      <xdr:row>117</xdr:row>
      <xdr:rowOff>73478</xdr:rowOff>
    </xdr:from>
    <xdr:to>
      <xdr:col>7</xdr:col>
      <xdr:colOff>86881</xdr:colOff>
      <xdr:row>119</xdr:row>
      <xdr:rowOff>176819</xdr:rowOff>
    </xdr:to>
    <xdr:sp macro="" textlink="">
      <xdr:nvSpPr>
        <xdr:cNvPr id="72" name="文字方塊 6">
          <a:extLst>
            <a:ext uri="{FF2B5EF4-FFF2-40B4-BE49-F238E27FC236}">
              <a16:creationId xmlns:a16="http://schemas.microsoft.com/office/drawing/2014/main" id="{6BED8205-B006-4F73-8EEA-946C1672A448}"/>
            </a:ext>
          </a:extLst>
        </xdr:cNvPr>
        <xdr:cNvSpPr txBox="1"/>
      </xdr:nvSpPr>
      <xdr:spPr>
        <a:xfrm>
          <a:off x="1450521" y="22361978"/>
          <a:ext cx="4637110" cy="484341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TW" altLang="en-US" sz="1800" b="1">
            <a:latin typeface="源樣黑體 B" panose="020B0800000000000000" pitchFamily="34" charset="-120"/>
            <a:ea typeface="源樣黑體 B" panose="020B0800000000000000" pitchFamily="34" charset="-120"/>
          </a:endParaRPr>
        </a:p>
      </xdr:txBody>
    </xdr:sp>
    <xdr:clientData/>
  </xdr:twoCellAnchor>
  <xdr:oneCellAnchor>
    <xdr:from>
      <xdr:col>9</xdr:col>
      <xdr:colOff>17318</xdr:colOff>
      <xdr:row>114</xdr:row>
      <xdr:rowOff>190499</xdr:rowOff>
    </xdr:from>
    <xdr:ext cx="1610306" cy="1629815"/>
    <xdr:pic>
      <xdr:nvPicPr>
        <xdr:cNvPr id="73" name="圖片 72">
          <a:extLst>
            <a:ext uri="{FF2B5EF4-FFF2-40B4-BE49-F238E27FC236}">
              <a16:creationId xmlns:a16="http://schemas.microsoft.com/office/drawing/2014/main" id="{8C92872E-C891-4414-884E-4D013BAF4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732568" y="21907499"/>
          <a:ext cx="1610306" cy="16298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1:E26">
  <tableColumns count="5">
    <tableColumn id="1" xr3:uid="{00000000-0010-0000-0000-000001000000}" name="序號"/>
    <tableColumn id="2" xr3:uid="{00000000-0010-0000-0000-000002000000}" name="中心"/>
    <tableColumn id="3" xr3:uid="{00000000-0010-0000-0000-000003000000}" name="收件人"/>
    <tableColumn id="4" xr3:uid="{00000000-0010-0000-0000-000004000000}" name="電話"/>
    <tableColumn id="5" xr3:uid="{00000000-0010-0000-0000-000005000000}" name="地址"/>
  </tableColumns>
  <tableStyleInfo name="捐贈地址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27E61EB-A893-4594-9C12-EBD94FD55CA5}" name="表格4" displayName="表格4" ref="A1:AA25" totalsRowShown="0" headerRowDxfId="85" dataDxfId="84" tableBorderDxfId="83">
  <autoFilter ref="A1:AA25" xr:uid="{00000000-0009-0000-0000-000001000000}"/>
  <tableColumns count="27">
    <tableColumn id="1" xr3:uid="{92C67053-93DA-4A85-A489-A1868B5D3EFD}" name="分類" dataDxfId="82"/>
    <tableColumn id="2" xr3:uid="{B4E81894-F6E2-470B-AA39-710C4345FE56}" name="序號" dataDxfId="81">
      <calculatedColumnFormula>ROW()-1</calculatedColumnFormula>
    </tableColumn>
    <tableColumn id="3" xr3:uid="{1A7D9B25-33AC-4F0D-8D85-EEA25CF8D36B}" name="項目" dataDxfId="80"/>
    <tableColumn id="4" xr3:uid="{EF31F25B-887C-4097-9FB0-6115DBBC5934}" name="單位" dataDxfId="79"/>
    <tableColumn id="5" xr3:uid="{EA69B9E3-A057-4D43-90A2-1E6E7861C383}" name="需求規格" dataDxfId="78"/>
    <tableColumn id="6" xr3:uid="{210B1469-4CDF-4E81-B7FE-5012899BD146}" name="埔里" dataDxfId="77"/>
    <tableColumn id="7" xr3:uid="{86F9DDDE-2233-4163-BC26-72C7D1556FF8}" name="國姓" dataDxfId="76"/>
    <tableColumn id="8" xr3:uid="{B027CAB2-93E4-44CC-8CF3-96FFD4036B55}" name="濁水" dataDxfId="75"/>
    <tableColumn id="9" xr3:uid="{57BA3C94-7689-4622-8EB9-3D7E29FC9236}" name="陳有蘭" dataDxfId="74"/>
    <tableColumn id="10" xr3:uid="{359E5CB4-A9D3-45A9-8FD6-E2DB553F7883}" name="彰化" dataDxfId="73"/>
    <tableColumn id="11" xr3:uid="{FA6FCC59-D2E3-4F37-9E6C-77D0FD61DF1B}" name="沙鹿" dataDxfId="72"/>
    <tableColumn id="12" xr3:uid="{87BDB3D3-F117-4277-B937-17E4311F9CB4}" name="竹東" dataDxfId="71"/>
    <tableColumn id="13" xr3:uid="{6040356D-D2B5-40EA-968D-838E4DF7CF49}" name="尖前" dataDxfId="70"/>
    <tableColumn id="14" xr3:uid="{74F05D2E-8A52-4377-B033-0AB8561B87E5}" name="尖後" dataDxfId="69"/>
    <tableColumn id="15" xr3:uid="{37FCF838-66C4-4A8D-85AD-5A27D68BC349}" name="雲林" dataDxfId="68"/>
    <tableColumn id="16" xr3:uid="{F012BEC6-F49D-4DEA-9822-88712E84104D}" name="基隆" dataDxfId="67"/>
    <tableColumn id="17" xr3:uid="{6D796366-F8CB-4F7B-AFC5-713D70E5C705}" name="屏東" dataDxfId="66"/>
    <tableColumn id="18" xr3:uid="{A01CC9CC-F873-400B-96D4-CDBA81840A22}" name="宜蘭" dataDxfId="65"/>
    <tableColumn id="19" xr3:uid="{2F2418D8-D30C-46FB-A526-08BD09D9C4D2}" name="嘉義" dataDxfId="64"/>
    <tableColumn id="20" xr3:uid="{41A3CA77-45D2-453D-A03F-4591F3569D93}" name="台東" dataDxfId="63"/>
    <tableColumn id="21" xr3:uid="{36388DDA-2DA3-4FC8-A2BF-F873B0CEE38B}" name="花蓮" dataDxfId="62"/>
    <tableColumn id="22" xr3:uid="{790BA241-1B19-46E4-8297-B03464174B75}" name="澎湖" dataDxfId="61"/>
    <tableColumn id="23" xr3:uid="{E171E2B7-B865-44A7-B9DA-AFA882785067}" name="雲教" dataDxfId="60"/>
    <tableColumn id="24" xr3:uid="{C8C94673-C278-497A-A892-ADA00EF9A56F}" name="中寮國小" dataDxfId="59"/>
    <tableColumn id="25" xr3:uid="{FF639B8B-889A-4ADF-B1B3-64B90631C967}" name="東區外展" dataDxfId="58"/>
    <tableColumn id="26" xr3:uid="{3E779C4D-47DA-41B2-A347-A90C65702EAA}" name="中區外展" dataDxfId="57"/>
    <tableColumn id="27" xr3:uid="{133F6F10-E86F-4B70-9B70-EA95B175C868}" name="需求數量" dataDxfId="56">
      <calculatedColumnFormula>SUM(F2:Z2)</calculatedColumnFormula>
    </tableColumn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1860258-CDBA-49E0-8EDF-0235737811B6}" name="表格3" displayName="表格3" ref="A1:X25" totalsRowShown="0" headerRowDxfId="55" dataDxfId="54" tableBorderDxfId="53">
  <autoFilter ref="A1:X25" xr:uid="{C1860258-CDBA-49E0-8EDF-0235737811B6}"/>
  <tableColumns count="24">
    <tableColumn id="1" xr3:uid="{15F59A70-37B8-4C01-82DF-C666FB99F5DF}" name="分類" dataDxfId="52"/>
    <tableColumn id="2" xr3:uid="{FD43F61F-9A6F-4E17-BA03-950902772BF5}" name="序號" dataDxfId="51"/>
    <tableColumn id="3" xr3:uid="{0E446A73-57B8-42CB-AB7F-64F9A388E5DE}" name="項目" dataDxfId="50"/>
    <tableColumn id="4" xr3:uid="{FA9FC537-C374-4A3A-805C-F6ACA7F85FEB}" name="單位" dataDxfId="49"/>
    <tableColumn id="5" xr3:uid="{9D871410-E36B-4B8B-8508-CC0358445124}" name="需求規格" dataDxfId="48"/>
    <tableColumn id="6" xr3:uid="{0A4924F1-64E6-4E86-B74A-B15AAB98095F}" name="埔里" dataDxfId="47"/>
    <tableColumn id="7" xr3:uid="{6E85D057-6B79-4251-A763-B89602EB60D8}" name="國姓" dataDxfId="46"/>
    <tableColumn id="8" xr3:uid="{50F5588A-A54C-404E-AFE6-7D41CA871AD4}" name="濁水" dataDxfId="45"/>
    <tableColumn id="9" xr3:uid="{7C89A7FF-C523-4BD3-998B-DE980842C79F}" name="陳有蘭" dataDxfId="44"/>
    <tableColumn id="10" xr3:uid="{C93CDD44-2F9B-457F-AA86-21CD0E161120}" name="彰化" dataDxfId="43"/>
    <tableColumn id="11" xr3:uid="{9915ACAA-3C43-49AC-8E26-19C8319A782B}" name="沙鹿" dataDxfId="42"/>
    <tableColumn id="12" xr3:uid="{4D63F56D-929A-4741-895E-28BE77DF5BEF}" name="竹東" dataDxfId="41"/>
    <tableColumn id="13" xr3:uid="{4A07976E-57C8-4956-8D8D-B6B793CD2504}" name="尖前" dataDxfId="40"/>
    <tableColumn id="14" xr3:uid="{EDE587A3-FCAF-4A1B-87BE-D6C190F88B4A}" name="尖後" dataDxfId="39"/>
    <tableColumn id="15" xr3:uid="{31F2DE91-4F47-42CA-A821-5AAD3F4A74F3}" name="雲林" dataDxfId="38"/>
    <tableColumn id="16" xr3:uid="{9862FEF1-CD74-4EE0-A215-C673B120C52E}" name="基隆" dataDxfId="37"/>
    <tableColumn id="17" xr3:uid="{B78ADF76-B52A-47FA-B6AE-EF93EFA45181}" name="屏東" dataDxfId="36"/>
    <tableColumn id="18" xr3:uid="{61D8E4B0-7068-42C7-B916-E9220AAE06EF}" name="宜蘭" dataDxfId="35"/>
    <tableColumn id="19" xr3:uid="{22A38117-350C-4B37-8111-98995869421F}" name="嘉義" dataDxfId="34"/>
    <tableColumn id="20" xr3:uid="{8FC6B564-3F63-458B-A284-0245F6BDB94B}" name="台東" dataDxfId="33"/>
    <tableColumn id="21" xr3:uid="{F271ED2F-73D4-44B8-B4B1-C2087B8F6235}" name="花蓮" dataDxfId="32"/>
    <tableColumn id="22" xr3:uid="{67B4966C-EAFB-4726-9CD7-75F4AB086D67}" name="澎湖" dataDxfId="31"/>
    <tableColumn id="23" xr3:uid="{8631F545-1493-47E1-9B87-41EC2483F916}" name="雲教" dataDxfId="30"/>
    <tableColumn id="24" xr3:uid="{6FD3822E-336E-4A81-8CC5-A9B4E437FFC7}" name="需求數量" dataDxfId="29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A1:W28" headerRowDxfId="28">
  <autoFilter ref="A1:W28" xr:uid="{00000000-000C-0000-FFFF-FFFF01000000}"/>
  <tableColumns count="23">
    <tableColumn id="1" xr3:uid="{00000000-0010-0000-0100-000001000000}" name="分類" dataDxfId="27"/>
    <tableColumn id="2" xr3:uid="{00000000-0010-0000-0100-000002000000}" name="序號" dataDxfId="26"/>
    <tableColumn id="3" xr3:uid="{00000000-0010-0000-0100-000003000000}" name="項目" dataDxfId="25"/>
    <tableColumn id="4" xr3:uid="{00000000-0010-0000-0100-000004000000}" name="單位" dataDxfId="24"/>
    <tableColumn id="5" xr3:uid="{00000000-0010-0000-0100-000005000000}" name="需求規格" dataDxfId="23"/>
    <tableColumn id="7" xr3:uid="{00000000-0010-0000-0100-000007000000}" name="國姓" dataDxfId="22"/>
    <tableColumn id="8" xr3:uid="{00000000-0010-0000-0100-000008000000}" name="濁水" dataDxfId="21"/>
    <tableColumn id="9" xr3:uid="{00000000-0010-0000-0100-000009000000}" name="陳有蘭" dataDxfId="20"/>
    <tableColumn id="10" xr3:uid="{00000000-0010-0000-0100-00000A000000}" name="彰化" dataDxfId="19"/>
    <tableColumn id="12" xr3:uid="{00000000-0010-0000-0100-00000C000000}" name="竹東" dataDxfId="18"/>
    <tableColumn id="13" xr3:uid="{00000000-0010-0000-0100-00000D000000}" name="尖前" dataDxfId="17"/>
    <tableColumn id="15" xr3:uid="{00000000-0010-0000-0100-00000F000000}" name="雲林" dataDxfId="16"/>
    <tableColumn id="16" xr3:uid="{00000000-0010-0000-0100-000010000000}" name="基隆" dataDxfId="15"/>
    <tableColumn id="17" xr3:uid="{00000000-0010-0000-0100-000011000000}" name="屏東" dataDxfId="14"/>
    <tableColumn id="18" xr3:uid="{00000000-0010-0000-0100-000012000000}" name="宜蘭" dataDxfId="13"/>
    <tableColumn id="19" xr3:uid="{00000000-0010-0000-0100-000013000000}" name="嘉義" dataDxfId="12"/>
    <tableColumn id="20" xr3:uid="{00000000-0010-0000-0100-000014000000}" name="台東" dataDxfId="11"/>
    <tableColumn id="21" xr3:uid="{00000000-0010-0000-0100-000015000000}" name="花蓮" dataDxfId="10"/>
    <tableColumn id="22" xr3:uid="{00000000-0010-0000-0100-000016000000}" name="澎湖" dataDxfId="9"/>
    <tableColumn id="23" xr3:uid="{00000000-0010-0000-0100-000017000000}" name="雲教" dataDxfId="8"/>
    <tableColumn id="25" xr3:uid="{00000000-0010-0000-0100-000019000000}" name="東區外展" dataDxfId="7"/>
    <tableColumn id="26" xr3:uid="{00000000-0010-0000-0100-00001A000000}" name="南區外展" dataDxfId="6"/>
    <tableColumn id="27" xr3:uid="{00000000-0010-0000-0100-00001B000000}" name="需求數量" dataDxfId="5">
      <calculatedColumnFormula>SUM(F2:V2)</calculatedColumnFormula>
    </tableColumn>
  </tableColumns>
  <tableStyleInfo name="3C及電子器用品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orv.com.tw/pages/table-02" TargetMode="External"/><Relationship Id="rId2" Type="http://schemas.openxmlformats.org/officeDocument/2006/relationships/hyperlink" Target="https://www.ouyun.com.tw/products_detail/3363.htm" TargetMode="External"/><Relationship Id="rId1" Type="http://schemas.openxmlformats.org/officeDocument/2006/relationships/hyperlink" Target="https://www.ouyun.com.tw/products_detail/3365.htm" TargetMode="Externa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shopee.tw/MY-BOX-%E6%BB%91%E8%BC%AA%E6%95%B4%E7%90%86%E7%AE%B1%EF%BC%88T-800%E3%80%81T-600%E3%80%81T-400%E3%80%81T-300)-i.24146631.1967408334" TargetMode="External"/><Relationship Id="rId18" Type="http://schemas.openxmlformats.org/officeDocument/2006/relationships/hyperlink" Target="https://shopee.tw/%E5%88%A5%E8%B2%B7%E4%BE%86%E8%B7%AF%E4%B8%8D%E6%98%8E%E5%94%AF%E4%B8%80%E5%8F%B0%E7%81%A3%E5%8E%9F%E5%BB%A0%E5%85%AC%E5%8F%B8%E8%B2%A8%E3%80%90EAGLE%E3%80%91%E5%B0%88%E6%A5%AD%E7%B4%9A%E9%AB%98%E9%9D%88%E6%95%8F%E5%BA%A6%E6%9C%89%E7%B7%25" TargetMode="External"/><Relationship Id="rId26" Type="http://schemas.openxmlformats.org/officeDocument/2006/relationships/hyperlink" Target="http://www.sfnet.com.tw/pages/?show=1&amp;id=1894&amp;Sid=1064&amp;tSid=1064&amp;Ipg=pro&amp;Stitle=%B9%CE%AFZ%B0Q%BD%D7%AE%E0" TargetMode="External"/><Relationship Id="rId39" Type="http://schemas.openxmlformats.org/officeDocument/2006/relationships/hyperlink" Target="https://24h.pchome.com.tw/prod/DCBA1K-A900AVZWW?_gl=1*1usfu36*_ga*MTc1Mjg0MjI5LjE2OTQ2OTI1MTI.*_ga_9CE1X6J1FG*MTY5NDY5MjUxMS4xLjEuMTY5NDY5MjcwOS41Ny4wLjA.*_fplc*UWJ0SXhhUGpNY0IlMkJQaWhacXc1S1ZNSUJiTVMxYzA4YzRTMVVxbkRtMVdBb1gySzNHT0JoT0Q0azdZSTlZblMzNEZwM01vSjNnNEVWN21NWURQQkNVZWE5QW41RUFFVDkzVXluaVB2T21nSlJCTkJHS3padFR1TnZzVWJJS2clM0QlM0Q.&amp;_ga=2.154737592.1033660304.1694692514-175284229.1694692512" TargetMode="External"/><Relationship Id="rId21" Type="http://schemas.openxmlformats.org/officeDocument/2006/relationships/hyperlink" Target="https://shopee.tw/SANLUX%E5%8F%B0%E7%81%A3%E4%B8%89%E6%B4%8B-2.0%E8%81%B2%E9%81%93USB%E5%A4%9A%E5%AA%92%E9%AB%94%E5%96%87%E5%8F%AD-%E6%A1%8C%E4%B8%8A%E5%9E%8B%E5%96%87%E5%8F%AD-%E9%9B%BB%E8%85%A6%E9%9F%B3%E9%9F%BF-SYSP-200-i.7908771.6763404482?sp_atk=82ec" TargetMode="External"/><Relationship Id="rId34" Type="http://schemas.openxmlformats.org/officeDocument/2006/relationships/hyperlink" Target="https://24h.pchome.com.tw/prod/DEAU5H-A900AUAPJ?fq=/S/DEAU5H" TargetMode="External"/><Relationship Id="rId42" Type="http://schemas.openxmlformats.org/officeDocument/2006/relationships/printerSettings" Target="../printerSettings/printerSettings8.bin"/><Relationship Id="rId7" Type="http://schemas.openxmlformats.org/officeDocument/2006/relationships/hyperlink" Target="https://www.mipro.com.tw/ma-300.html" TargetMode="External"/><Relationship Id="rId2" Type="http://schemas.openxmlformats.org/officeDocument/2006/relationships/hyperlink" Target="https://24h.pchome.com.tw/prod/DEAH9S-A69337947" TargetMode="External"/><Relationship Id="rId16" Type="http://schemas.openxmlformats.org/officeDocument/2006/relationships/hyperlink" Target="https://www.herwood.com.tw/product/info/L1725/3use_printable_bag" TargetMode="External"/><Relationship Id="rId20" Type="http://schemas.openxmlformats.org/officeDocument/2006/relationships/hyperlink" Target="https://shopee.tw/product/213216210/17559546957?gclid=CjwKCAiA3pugBhAwEiwAWFzwdadcEhsze2vqF1oYO9aZAsde3vEMEzsbk0yeHG-WVQKThdFRoy3rnRoC4msQAvD_BwE" TargetMode="External"/><Relationship Id="rId29" Type="http://schemas.openxmlformats.org/officeDocument/2006/relationships/hyperlink" Target="https://www.prolibrary.com.tw/blank-15" TargetMode="External"/><Relationship Id="rId41" Type="http://schemas.openxmlformats.org/officeDocument/2006/relationships/hyperlink" Target="https://24h.pchome.com.tw/prod/DEAZ0V-A900AUXJJ?fq=/S/DEAZ9Q" TargetMode="External"/><Relationship Id="rId1" Type="http://schemas.openxmlformats.org/officeDocument/2006/relationships/hyperlink" Target="https://24h.pchome.com.tw/prod/DEAH9S-A69337947" TargetMode="External"/><Relationship Id="rId6" Type="http://schemas.openxmlformats.org/officeDocument/2006/relationships/hyperlink" Target="https://24h.pchome.com.tw/prod/DPAE0C-A9008RV1A" TargetMode="External"/><Relationship Id="rId11" Type="http://schemas.openxmlformats.org/officeDocument/2006/relationships/hyperlink" Target="https://www.keyway.com.tw/content/product/pro_cont.aspx?SiteID=1&amp;MSid=746012211741345155&amp;SID=745375023047023444" TargetMode="External"/><Relationship Id="rId24" Type="http://schemas.openxmlformats.org/officeDocument/2006/relationships/hyperlink" Target="https://www.books.com.tw/products/N001222485?loc=P_br_sbq6725h_D_2a8f1i_B_1" TargetMode="External"/><Relationship Id="rId32" Type="http://schemas.openxmlformats.org/officeDocument/2006/relationships/hyperlink" Target="https://www.ikea.com.tw/zh/products/dining-seating/stools/marius-art-30184050" TargetMode="External"/><Relationship Id="rId37" Type="http://schemas.openxmlformats.org/officeDocument/2006/relationships/hyperlink" Target="https://24h.pchome.com.tw/prod/DCABCT-A900A60P4?fq=/S/DCABFU" TargetMode="External"/><Relationship Id="rId40" Type="http://schemas.openxmlformats.org/officeDocument/2006/relationships/hyperlink" Target="https://m.momoshop.com.tw/goods.momo?i_code=9306554&amp;mdiv=searchEngine&amp;oid=1_17&amp;kw=%E6%B0%B4%E5%BD%A9%E7%B5%84" TargetMode="External"/><Relationship Id="rId5" Type="http://schemas.openxmlformats.org/officeDocument/2006/relationships/hyperlink" Target="https://www.9x9.tw/mod/product/index.php?REQUEST_ID=55a65ce32a0f9d7015e5755b7e11e3b536d602ef5cad763ddaa0a0d54d083458f06f0df59d0198f5ef4a21d66b431a68" TargetMode="External"/><Relationship Id="rId15" Type="http://schemas.openxmlformats.org/officeDocument/2006/relationships/hyperlink" Target="https://www.herwood.com.tw/product/info/C149210/3use_printable_bag" TargetMode="External"/><Relationship Id="rId23" Type="http://schemas.openxmlformats.org/officeDocument/2006/relationships/hyperlink" Target="https://www.books.com.tw/products/N001222522" TargetMode="External"/><Relationship Id="rId28" Type="http://schemas.openxmlformats.org/officeDocument/2006/relationships/hyperlink" Target="http://www.kewa-taiwan.com/periodical.htm" TargetMode="External"/><Relationship Id="rId36" Type="http://schemas.openxmlformats.org/officeDocument/2006/relationships/hyperlink" Target="https://shopee.tw/%E4%B8%8D%E9%8F%BD%E9%8B%BC-%E6%8E%80%E8%93%8B%E5%BC%8F40cm%E8%89%BE%E8%8D%89%E8%9A%8A%E9%A6%99%E6%A3%92%E3%80%81%E8%89%BE%E8%8D%89%E6%A2%9D%E7%9B%92%EF%BC%88%E5%BD%88%E7%B0%A7%E5%BC%8F%EF%BC%89-i.3117729.14922429480?sp_atk=ef4b9459-928f-46cf-a176-fa26c59194bd&amp;xptdk=ef4b9459-928f-46cf-a176-fa26c59194bd" TargetMode="External"/><Relationship Id="rId10" Type="http://schemas.openxmlformats.org/officeDocument/2006/relationships/hyperlink" Target="https://www.9x9.tw/mod/product/index.php?REQUEST_ID=55a65ce32a0f9d7015e5755b7e11e3b5e5503512067b60c254ab57211b9cd0b4e5d161f4b8248db50ff7b4a75159514d" TargetMode="External"/><Relationship Id="rId19" Type="http://schemas.openxmlformats.org/officeDocument/2006/relationships/hyperlink" Target="https://shopee.tw/%E7%A9%BA%E7%99%BD%E5%B0%8F%E5%8D%A1-%E7%A9%BA%E7%99%BD%E5%90%8D%E7%89%87-%E8%B3%A3%E5%AE%B6%E6%8F%90%E9%86%92%E5%B0%8F%E5%8D%A1-%E6%84%9F%E8%AC%9D%E5%8D%A1-%E5%B0%8F%E5%90%8D%E7%89%87-%E7%95%99%E8%A8%80%E7%B4%99%E6%A2%9D-i.1024946.13247" TargetMode="External"/><Relationship Id="rId31" Type="http://schemas.openxmlformats.org/officeDocument/2006/relationships/hyperlink" Target="https://www.rakuten.com.tw/shop/qiao/product/ZB1N7ZI91/?scid=rafp-b118&amp;utm_source=biggo&amp;utm_medium=rafp-b118&amp;utm_campaign=normal&amp;gid=2hebtYYBDr2jh5Px8VxL&amp;pr=420457e88ecc9146&amp;ts=1678084142092&amp;aff_click_id=2e434acb1316000065810564fa0200003ba91100" TargetMode="External"/><Relationship Id="rId4" Type="http://schemas.openxmlformats.org/officeDocument/2006/relationships/hyperlink" Target="https://tshop.r10s.com/857/b8c/81d2/e1af/b033/b42b/e895/119ae5abd6005056ae13f2.jpg?_ex=400x294" TargetMode="External"/><Relationship Id="rId9" Type="http://schemas.openxmlformats.org/officeDocument/2006/relationships/hyperlink" Target="https://24h.pchome.com.tw/prod/DRAF07-A9009N8L4?fq=/S/DRAN1V" TargetMode="External"/><Relationship Id="rId14" Type="http://schemas.openxmlformats.org/officeDocument/2006/relationships/hyperlink" Target="https://shopee.tw/MY-BOX-%E6%BB%91%E8%BC%AA%E6%95%B4%E7%90%86%E7%AE%B1%EF%BC%88T-800%E3%80%81T-600%E3%80%81T-400%E3%80%81T-300)-i.24146631.1967408334" TargetMode="External"/><Relationship Id="rId22" Type="http://schemas.openxmlformats.org/officeDocument/2006/relationships/hyperlink" Target="https://www.trplus.com.tw/p/016486448?assignSite=TLW&amp;gclid=EAIaIQobChMIgI-t7YG__QIVWorCCh3fhwj_EAQYCCABEgIKI_D_BwE" TargetMode="External"/><Relationship Id="rId27" Type="http://schemas.openxmlformats.org/officeDocument/2006/relationships/hyperlink" Target="http://www.sfnet.com.tw/pages/?show=1&amp;id=1894&amp;Sid=1064&amp;tSid=1064&amp;Ipg=pro&amp;Stitle=%B9%CE%AFZ%B0Q%BD%D7%AE%E0" TargetMode="External"/><Relationship Id="rId30" Type="http://schemas.openxmlformats.org/officeDocument/2006/relationships/hyperlink" Target="https://static.wixstatic.com/media/dec2a4_b1c848d9fdc843a58c3bcdd5f946e385~mv2.jpg/v1/crop/x_41,y_0,w_698,h_814/fill/w_363,h_423,al_c,q_80,usm_0.66_1.00_0.01,enc_auto/3%E5%A1%91%E9%8B%BC%E6%B4%BB%E5%8B%95%E6%A2%AF-2.jpg" TargetMode="External"/><Relationship Id="rId35" Type="http://schemas.openxmlformats.org/officeDocument/2006/relationships/hyperlink" Target="https://shopee.tw/%E5%8F%B0%E7%81%A3%E8%B2%A8%E9%96%8B%E7%99%BC%E7%A5%A8-%E4%B8%8D%E9%8F%BD%E9%8B%BC%E8%9A%8A%E9%A6%99%E7%9B%92-%E8%9A%8A%E9%A6%99%E7%9B%92-%E8%9A%8A%E9%A6%99%E7%9B%A4-%E8%9A%8A%E9%A6%99%E7%BD%AE%E7%89%A9%E6%9E%B6-%E8%9A%8A%E9%A6%99%E6%9E%B6-%E9%99%84%E7%99%BC%E7%A5%A8-i.2421124.16419687821?gclid=Cj0KCQjwntCVBhDdARIsAMEwACnJxt7G3VhUc0yHUo8-h--Dri-hu3x8FN9Fwc4-I0KX8VpTSaQ7ViYaAg8cEALw_wcB" TargetMode="External"/><Relationship Id="rId8" Type="http://schemas.openxmlformats.org/officeDocument/2006/relationships/hyperlink" Target="https://www.mipro.com.tw/ma-100.html" TargetMode="External"/><Relationship Id="rId3" Type="http://schemas.openxmlformats.org/officeDocument/2006/relationships/hyperlink" Target="https://www.9x9.tw/mod/product/index.php?REQUEST_ID=55a65ce32a0f9d7015e5755b7e11e3b5412e699de8acbb084f1f7353cfc2b3b1" TargetMode="External"/><Relationship Id="rId12" Type="http://schemas.openxmlformats.org/officeDocument/2006/relationships/hyperlink" Target="https://www.keyway.com.tw/content/product/pro_cont.aspx?SiteID=1&amp;MSid=746012211741345155&amp;SID=745375023047023444" TargetMode="External"/><Relationship Id="rId17" Type="http://schemas.openxmlformats.org/officeDocument/2006/relationships/hyperlink" Target="https://www.herwood.com.tw/product/info/C50105/3use_printable_bag" TargetMode="External"/><Relationship Id="rId25" Type="http://schemas.openxmlformats.org/officeDocument/2006/relationships/hyperlink" Target="https://officebanana.com/%E5%89%8A%E9%89%9B%E7%AD%86%E6%A9%9F/45628-carl-angel-5-a-5%E5%89%8A%E9%89%9B%E7%AD%86%E6%A9%9F.html?gclid=EAIaIQobChMIzZ_4m83Q_QIVwquWCh1bnQ80EAQYAiABEgJLBPD_BwE" TargetMode="External"/><Relationship Id="rId33" Type="http://schemas.openxmlformats.org/officeDocument/2006/relationships/hyperlink" Target="https://24h.pchome.com.tw/prod/DEAU5H-A900AUAPJ?fq=/S/DEAU5H" TargetMode="External"/><Relationship Id="rId38" Type="http://schemas.openxmlformats.org/officeDocument/2006/relationships/hyperlink" Target="https://www.momoshop.com.tw/goods/GoodsDetail.jsp?i_code=7138158&amp;str_category_code=2900400294&amp;sourcePageType=4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5B981-B373-4C97-A7F2-F9E5D38E500F}">
  <sheetPr>
    <tabColor rgb="FFD8D8D8"/>
  </sheetPr>
  <dimension ref="X48"/>
  <sheetViews>
    <sheetView showGridLines="0" view="pageBreakPreview" zoomScale="40" zoomScaleNormal="40" zoomScaleSheetLayoutView="40" workbookViewId="0">
      <selection activeCell="U107" sqref="U107"/>
    </sheetView>
  </sheetViews>
  <sheetFormatPr defaultColWidth="11.25" defaultRowHeight="15" customHeight="1"/>
  <cols>
    <col min="1" max="16384" width="11.25" style="107"/>
  </cols>
  <sheetData>
    <row r="48" spans="24:24" ht="15" customHeight="1">
      <c r="X48" s="107" t="s">
        <v>655</v>
      </c>
    </row>
  </sheetData>
  <phoneticPr fontId="28" type="noConversion"/>
  <printOptions horizontalCentered="1" verticalCentered="1"/>
  <pageMargins left="0.25" right="0.25" top="0.75" bottom="0.75" header="0" footer="0"/>
  <pageSetup paperSize="9" scale="62" fitToHeight="3" orientation="landscape" r:id="rId1"/>
  <rowBreaks count="2" manualBreakCount="2">
    <brk id="48" max="17" man="1"/>
    <brk id="95" max="1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F7F7F"/>
  </sheetPr>
  <dimension ref="A1:D1000"/>
  <sheetViews>
    <sheetView workbookViewId="0"/>
  </sheetViews>
  <sheetFormatPr defaultColWidth="11.25" defaultRowHeight="15" customHeight="1"/>
  <cols>
    <col min="1" max="1" width="2.5" customWidth="1"/>
    <col min="2" max="2" width="8.75" customWidth="1"/>
    <col min="3" max="3" width="2.5" customWidth="1"/>
    <col min="4" max="4" width="13.5" customWidth="1"/>
    <col min="5" max="6" width="2.5" customWidth="1"/>
    <col min="7" max="26" width="8.75" customWidth="1"/>
  </cols>
  <sheetData>
    <row r="1" spans="1:4" ht="108" customHeight="1">
      <c r="A1" s="82" t="s">
        <v>0</v>
      </c>
      <c r="B1" s="83" t="s">
        <v>92</v>
      </c>
      <c r="C1" s="83" t="s">
        <v>93</v>
      </c>
      <c r="D1" s="83" t="s">
        <v>640</v>
      </c>
    </row>
    <row r="2" spans="1:4" ht="16.5" customHeight="1">
      <c r="A2" s="84">
        <f t="shared" ref="A2:A17" si="0">ROW()-1</f>
        <v>1</v>
      </c>
      <c r="B2" s="85" t="s">
        <v>641</v>
      </c>
      <c r="C2" s="84" t="s">
        <v>117</v>
      </c>
      <c r="D2" s="86" t="s">
        <v>642</v>
      </c>
    </row>
    <row r="3" spans="1:4" ht="16.5" customHeight="1">
      <c r="A3" s="84">
        <f t="shared" si="0"/>
        <v>2</v>
      </c>
      <c r="B3" s="85" t="s">
        <v>643</v>
      </c>
      <c r="C3" s="84" t="s">
        <v>117</v>
      </c>
      <c r="D3" s="86" t="s">
        <v>642</v>
      </c>
    </row>
    <row r="4" spans="1:4" ht="16.5" customHeight="1">
      <c r="A4" s="84">
        <f t="shared" si="0"/>
        <v>3</v>
      </c>
      <c r="B4" s="85" t="s">
        <v>644</v>
      </c>
      <c r="C4" s="84" t="s">
        <v>117</v>
      </c>
      <c r="D4" s="86" t="s">
        <v>642</v>
      </c>
    </row>
    <row r="5" spans="1:4" ht="16.5" customHeight="1">
      <c r="A5" s="84">
        <f t="shared" si="0"/>
        <v>4</v>
      </c>
      <c r="B5" s="85" t="s">
        <v>645</v>
      </c>
      <c r="C5" s="84" t="s">
        <v>150</v>
      </c>
      <c r="D5" s="87"/>
    </row>
    <row r="6" spans="1:4" ht="16.5" customHeight="1">
      <c r="A6" s="84">
        <f t="shared" si="0"/>
        <v>5</v>
      </c>
      <c r="B6" s="85" t="s">
        <v>116</v>
      </c>
      <c r="C6" s="84" t="s">
        <v>117</v>
      </c>
      <c r="D6" s="87" t="s">
        <v>646</v>
      </c>
    </row>
    <row r="7" spans="1:4" ht="16.5" customHeight="1">
      <c r="A7" s="84">
        <f t="shared" si="0"/>
        <v>6</v>
      </c>
      <c r="B7" s="85" t="s">
        <v>116</v>
      </c>
      <c r="C7" s="84" t="s">
        <v>117</v>
      </c>
      <c r="D7" s="87" t="s">
        <v>118</v>
      </c>
    </row>
    <row r="8" spans="1:4" ht="16.5" customHeight="1">
      <c r="A8" s="84">
        <f t="shared" si="0"/>
        <v>7</v>
      </c>
      <c r="B8" s="85" t="s">
        <v>638</v>
      </c>
      <c r="C8" s="84" t="s">
        <v>117</v>
      </c>
      <c r="D8" s="87" t="s">
        <v>646</v>
      </c>
    </row>
    <row r="9" spans="1:4" ht="16.5" customHeight="1">
      <c r="A9" s="84">
        <f t="shared" si="0"/>
        <v>8</v>
      </c>
      <c r="B9" s="85" t="s">
        <v>638</v>
      </c>
      <c r="C9" s="84" t="s">
        <v>117</v>
      </c>
      <c r="D9" s="87" t="s">
        <v>118</v>
      </c>
    </row>
    <row r="10" spans="1:4" ht="16.5" customHeight="1">
      <c r="A10" s="84">
        <f t="shared" si="0"/>
        <v>9</v>
      </c>
      <c r="B10" s="85" t="s">
        <v>639</v>
      </c>
      <c r="C10" s="84" t="s">
        <v>117</v>
      </c>
      <c r="D10" s="87" t="s">
        <v>646</v>
      </c>
    </row>
    <row r="11" spans="1:4" ht="16.5" customHeight="1">
      <c r="A11" s="84">
        <f t="shared" si="0"/>
        <v>10</v>
      </c>
      <c r="B11" s="85" t="s">
        <v>639</v>
      </c>
      <c r="C11" s="84" t="s">
        <v>117</v>
      </c>
      <c r="D11" s="87" t="s">
        <v>118</v>
      </c>
    </row>
    <row r="12" spans="1:4" ht="16.5" customHeight="1">
      <c r="A12" s="84">
        <f t="shared" si="0"/>
        <v>11</v>
      </c>
      <c r="B12" s="85" t="s">
        <v>647</v>
      </c>
      <c r="C12" s="84" t="s">
        <v>122</v>
      </c>
      <c r="D12" s="88"/>
    </row>
    <row r="13" spans="1:4" ht="16.5" customHeight="1">
      <c r="A13" s="84">
        <f t="shared" si="0"/>
        <v>12</v>
      </c>
      <c r="B13" s="85" t="s">
        <v>648</v>
      </c>
      <c r="C13" s="84" t="s">
        <v>120</v>
      </c>
      <c r="D13" s="86" t="s">
        <v>642</v>
      </c>
    </row>
    <row r="14" spans="1:4" ht="16.5" customHeight="1">
      <c r="A14" s="84">
        <f t="shared" si="0"/>
        <v>13</v>
      </c>
      <c r="B14" s="85" t="s">
        <v>649</v>
      </c>
      <c r="C14" s="84" t="s">
        <v>650</v>
      </c>
      <c r="D14" s="88"/>
    </row>
    <row r="15" spans="1:4" ht="16.5" customHeight="1">
      <c r="A15" s="84">
        <f t="shared" si="0"/>
        <v>14</v>
      </c>
      <c r="B15" s="85" t="s">
        <v>651</v>
      </c>
      <c r="C15" s="84" t="s">
        <v>650</v>
      </c>
      <c r="D15" s="88"/>
    </row>
    <row r="16" spans="1:4" ht="16.5" customHeight="1">
      <c r="A16" s="84">
        <f t="shared" si="0"/>
        <v>15</v>
      </c>
      <c r="B16" s="85" t="s">
        <v>652</v>
      </c>
      <c r="C16" s="84" t="s">
        <v>650</v>
      </c>
      <c r="D16" s="88"/>
    </row>
    <row r="17" spans="1:4" ht="16.5" customHeight="1">
      <c r="A17" s="84">
        <f t="shared" si="0"/>
        <v>16</v>
      </c>
      <c r="B17" s="85" t="s">
        <v>653</v>
      </c>
      <c r="C17" s="84" t="s">
        <v>650</v>
      </c>
      <c r="D17" s="88"/>
    </row>
    <row r="21" spans="1:4" ht="15.75" customHeight="1"/>
    <row r="22" spans="1:4" ht="15.75" customHeight="1"/>
    <row r="23" spans="1:4" ht="15.75" customHeight="1"/>
    <row r="24" spans="1:4" ht="15.75" customHeight="1"/>
    <row r="25" spans="1:4" ht="15.75" customHeight="1"/>
    <row r="26" spans="1:4" ht="15.75" customHeight="1"/>
    <row r="27" spans="1:4" ht="15.75" customHeight="1"/>
    <row r="28" spans="1:4" ht="15.75" customHeight="1"/>
    <row r="29" spans="1:4" ht="15.75" customHeight="1"/>
    <row r="30" spans="1:4" ht="15.75" customHeight="1"/>
    <row r="31" spans="1:4" ht="15.75" customHeight="1"/>
    <row r="32" spans="1:4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28" type="noConversion"/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D8D8D8"/>
    <pageSetUpPr fitToPage="1"/>
  </sheetPr>
  <dimension ref="A1:E1000"/>
  <sheetViews>
    <sheetView zoomScale="55" zoomScaleNormal="55" workbookViewId="0">
      <pane xSplit="5" ySplit="1" topLeftCell="F4" activePane="bottomRight" state="frozen"/>
      <selection pane="topRight" activeCell="F1" sqref="F1"/>
      <selection pane="bottomLeft" activeCell="A2" sqref="A2"/>
      <selection pane="bottomRight" activeCell="D11" sqref="D11"/>
    </sheetView>
  </sheetViews>
  <sheetFormatPr defaultColWidth="11.25" defaultRowHeight="15" customHeight="1"/>
  <cols>
    <col min="1" max="1" width="12.5" customWidth="1"/>
    <col min="2" max="2" width="46.75" bestFit="1" customWidth="1"/>
    <col min="3" max="3" width="15.75" bestFit="1" customWidth="1"/>
    <col min="4" max="4" width="44.875" bestFit="1" customWidth="1"/>
    <col min="5" max="5" width="146.5" bestFit="1" customWidth="1"/>
    <col min="6" max="6" width="2.125" customWidth="1"/>
    <col min="7" max="26" width="8.75" customWidth="1"/>
  </cols>
  <sheetData>
    <row r="1" spans="1:5" ht="33.75" customHeight="1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</row>
    <row r="2" spans="1:5" ht="37.5" customHeight="1">
      <c r="A2" s="4">
        <v>1</v>
      </c>
      <c r="B2" s="5" t="s">
        <v>5</v>
      </c>
      <c r="C2" s="5" t="s">
        <v>6</v>
      </c>
      <c r="D2" s="5" t="s">
        <v>7</v>
      </c>
      <c r="E2" s="6" t="s">
        <v>8</v>
      </c>
    </row>
    <row r="3" spans="1:5" ht="37.5" customHeight="1">
      <c r="A3" s="4">
        <v>2</v>
      </c>
      <c r="B3" s="5" t="s">
        <v>9</v>
      </c>
      <c r="C3" s="5" t="s">
        <v>661</v>
      </c>
      <c r="D3" s="5" t="s">
        <v>10</v>
      </c>
      <c r="E3" s="6" t="s">
        <v>11</v>
      </c>
    </row>
    <row r="4" spans="1:5" ht="37.5" customHeight="1">
      <c r="A4" s="4">
        <v>3</v>
      </c>
      <c r="B4" s="7" t="s">
        <v>12</v>
      </c>
      <c r="C4" s="7" t="s">
        <v>13</v>
      </c>
      <c r="D4" s="7" t="s">
        <v>14</v>
      </c>
      <c r="E4" s="6" t="s">
        <v>15</v>
      </c>
    </row>
    <row r="5" spans="1:5" ht="37.5" customHeight="1">
      <c r="A5" s="4">
        <v>4</v>
      </c>
      <c r="B5" s="5" t="s">
        <v>16</v>
      </c>
      <c r="C5" s="5" t="s">
        <v>17</v>
      </c>
      <c r="D5" s="5" t="s">
        <v>18</v>
      </c>
      <c r="E5" s="6" t="s">
        <v>19</v>
      </c>
    </row>
    <row r="6" spans="1:5" ht="37.5" customHeight="1">
      <c r="A6" s="4">
        <v>5</v>
      </c>
      <c r="B6" s="5" t="s">
        <v>20</v>
      </c>
      <c r="C6" s="5" t="s">
        <v>21</v>
      </c>
      <c r="D6" s="5" t="s">
        <v>22</v>
      </c>
      <c r="E6" s="6" t="s">
        <v>23</v>
      </c>
    </row>
    <row r="7" spans="1:5" ht="37.5" customHeight="1">
      <c r="A7" s="4">
        <v>6</v>
      </c>
      <c r="B7" s="5" t="s">
        <v>24</v>
      </c>
      <c r="C7" s="5" t="s">
        <v>658</v>
      </c>
      <c r="D7" s="5" t="s">
        <v>25</v>
      </c>
      <c r="E7" s="6" t="s">
        <v>26</v>
      </c>
    </row>
    <row r="8" spans="1:5" ht="37.5" customHeight="1">
      <c r="A8" s="4">
        <v>7</v>
      </c>
      <c r="B8" s="5" t="s">
        <v>27</v>
      </c>
      <c r="C8" s="5" t="s">
        <v>657</v>
      </c>
      <c r="D8" s="5" t="s">
        <v>28</v>
      </c>
      <c r="E8" s="8" t="s">
        <v>29</v>
      </c>
    </row>
    <row r="9" spans="1:5" ht="37.5" customHeight="1">
      <c r="A9" s="4">
        <v>8</v>
      </c>
      <c r="B9" s="5" t="s">
        <v>30</v>
      </c>
      <c r="C9" s="5" t="s">
        <v>31</v>
      </c>
      <c r="D9" s="5" t="s">
        <v>32</v>
      </c>
      <c r="E9" s="6" t="s">
        <v>33</v>
      </c>
    </row>
    <row r="10" spans="1:5" ht="37.5" customHeight="1">
      <c r="A10" s="4">
        <v>9</v>
      </c>
      <c r="B10" s="5" t="s">
        <v>34</v>
      </c>
      <c r="C10" s="5" t="s">
        <v>35</v>
      </c>
      <c r="D10" s="5" t="s">
        <v>36</v>
      </c>
      <c r="E10" s="6" t="s">
        <v>37</v>
      </c>
    </row>
    <row r="11" spans="1:5" ht="37.5" customHeight="1">
      <c r="A11" s="4">
        <v>10</v>
      </c>
      <c r="B11" s="5" t="s">
        <v>38</v>
      </c>
      <c r="C11" s="5" t="s">
        <v>663</v>
      </c>
      <c r="D11" s="9" t="s">
        <v>39</v>
      </c>
      <c r="E11" s="6" t="s">
        <v>40</v>
      </c>
    </row>
    <row r="12" spans="1:5" ht="37.5" customHeight="1">
      <c r="A12" s="4">
        <v>11</v>
      </c>
      <c r="B12" s="5" t="s">
        <v>41</v>
      </c>
      <c r="C12" s="5" t="s">
        <v>662</v>
      </c>
      <c r="D12" s="5" t="s">
        <v>42</v>
      </c>
      <c r="E12" s="6" t="s">
        <v>43</v>
      </c>
    </row>
    <row r="13" spans="1:5" ht="37.5" customHeight="1">
      <c r="A13" s="4">
        <v>12</v>
      </c>
      <c r="B13" s="5" t="s">
        <v>44</v>
      </c>
      <c r="C13" s="5" t="s">
        <v>663</v>
      </c>
      <c r="D13" s="5" t="s">
        <v>46</v>
      </c>
      <c r="E13" s="6" t="s">
        <v>47</v>
      </c>
    </row>
    <row r="14" spans="1:5" ht="37.5" customHeight="1">
      <c r="A14" s="4">
        <v>13</v>
      </c>
      <c r="B14" s="5" t="s">
        <v>48</v>
      </c>
      <c r="C14" s="5" t="s">
        <v>49</v>
      </c>
      <c r="D14" s="5" t="s">
        <v>50</v>
      </c>
      <c r="E14" s="6" t="s">
        <v>51</v>
      </c>
    </row>
    <row r="15" spans="1:5" ht="37.5" customHeight="1">
      <c r="A15" s="4">
        <v>14</v>
      </c>
      <c r="B15" s="5" t="s">
        <v>52</v>
      </c>
      <c r="C15" s="5" t="s">
        <v>53</v>
      </c>
      <c r="D15" s="5" t="s">
        <v>54</v>
      </c>
      <c r="E15" s="6" t="s">
        <v>55</v>
      </c>
    </row>
    <row r="16" spans="1:5" ht="37.5" customHeight="1">
      <c r="A16" s="4">
        <v>15</v>
      </c>
      <c r="B16" s="5" t="s">
        <v>56</v>
      </c>
      <c r="C16" s="5" t="s">
        <v>57</v>
      </c>
      <c r="D16" s="5" t="s">
        <v>58</v>
      </c>
      <c r="E16" s="6" t="s">
        <v>59</v>
      </c>
    </row>
    <row r="17" spans="1:5" ht="37.5" customHeight="1">
      <c r="A17" s="4">
        <v>16</v>
      </c>
      <c r="B17" s="5" t="s">
        <v>60</v>
      </c>
      <c r="C17" s="5" t="s">
        <v>61</v>
      </c>
      <c r="D17" s="5" t="s">
        <v>62</v>
      </c>
      <c r="E17" s="6" t="s">
        <v>63</v>
      </c>
    </row>
    <row r="18" spans="1:5" ht="37.5" customHeight="1">
      <c r="A18" s="4">
        <v>17</v>
      </c>
      <c r="B18" s="5" t="s">
        <v>64</v>
      </c>
      <c r="C18" s="5" t="s">
        <v>65</v>
      </c>
      <c r="D18" s="5" t="s">
        <v>66</v>
      </c>
      <c r="E18" s="6" t="s">
        <v>67</v>
      </c>
    </row>
    <row r="19" spans="1:5" ht="37.5" customHeight="1">
      <c r="A19" s="4">
        <v>18</v>
      </c>
      <c r="B19" s="5" t="s">
        <v>68</v>
      </c>
      <c r="C19" s="5" t="s">
        <v>69</v>
      </c>
      <c r="D19" s="5" t="s">
        <v>70</v>
      </c>
      <c r="E19" s="6" t="s">
        <v>71</v>
      </c>
    </row>
    <row r="20" spans="1:5" ht="37.5" customHeight="1">
      <c r="A20" s="4">
        <v>19</v>
      </c>
      <c r="B20" s="5" t="s">
        <v>72</v>
      </c>
      <c r="C20" s="5" t="s">
        <v>73</v>
      </c>
      <c r="D20" s="5" t="s">
        <v>50</v>
      </c>
      <c r="E20" s="6" t="s">
        <v>74</v>
      </c>
    </row>
    <row r="21" spans="1:5" ht="37.5" customHeight="1">
      <c r="A21" s="4">
        <v>20</v>
      </c>
      <c r="B21" s="5" t="s">
        <v>75</v>
      </c>
      <c r="C21" s="5" t="s">
        <v>76</v>
      </c>
      <c r="D21" s="5" t="s">
        <v>77</v>
      </c>
      <c r="E21" s="6" t="s">
        <v>78</v>
      </c>
    </row>
    <row r="22" spans="1:5" ht="37.5" customHeight="1">
      <c r="A22" s="4">
        <v>21</v>
      </c>
      <c r="B22" s="10" t="s">
        <v>79</v>
      </c>
      <c r="C22" s="11" t="s">
        <v>80</v>
      </c>
      <c r="D22" s="11" t="s">
        <v>81</v>
      </c>
      <c r="E22" s="8" t="s">
        <v>82</v>
      </c>
    </row>
    <row r="23" spans="1:5" ht="37.5" customHeight="1">
      <c r="A23" s="4">
        <v>22</v>
      </c>
      <c r="B23" s="5" t="s">
        <v>83</v>
      </c>
      <c r="C23" s="5" t="s">
        <v>84</v>
      </c>
      <c r="D23" s="5" t="s">
        <v>85</v>
      </c>
      <c r="E23" s="6" t="s">
        <v>86</v>
      </c>
    </row>
    <row r="24" spans="1:5" ht="37.5" customHeight="1">
      <c r="A24" s="4">
        <v>23</v>
      </c>
      <c r="B24" s="10" t="s">
        <v>87</v>
      </c>
      <c r="C24" s="11" t="s">
        <v>662</v>
      </c>
      <c r="D24" s="11" t="s">
        <v>42</v>
      </c>
      <c r="E24" s="8" t="s">
        <v>88</v>
      </c>
    </row>
    <row r="25" spans="1:5" ht="37.5" customHeight="1">
      <c r="A25" s="4">
        <v>24</v>
      </c>
      <c r="B25" s="5" t="s">
        <v>89</v>
      </c>
      <c r="C25" s="5" t="s">
        <v>45</v>
      </c>
      <c r="D25" s="5" t="s">
        <v>90</v>
      </c>
      <c r="E25" s="6" t="s">
        <v>47</v>
      </c>
    </row>
    <row r="26" spans="1:5" ht="37.5" customHeight="1">
      <c r="A26" s="4"/>
      <c r="B26" s="10"/>
      <c r="C26" s="11"/>
      <c r="D26" s="11"/>
      <c r="E26" s="8"/>
    </row>
    <row r="27" spans="1:5" ht="15.75" customHeight="1"/>
    <row r="28" spans="1:5" ht="15.75" customHeight="1"/>
    <row r="29" spans="1:5" ht="15.75" customHeight="1"/>
    <row r="30" spans="1:5" ht="15.75" customHeight="1"/>
    <row r="31" spans="1:5" ht="15.75" customHeight="1"/>
    <row r="32" spans="1:5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28" type="noConversion"/>
  <dataValidations count="1">
    <dataValidation type="custom" allowBlank="1" showDropDown="1" sqref="A2:A26" xr:uid="{00000000-0002-0000-0000-000000000000}">
      <formula1>AND(ISNUMBER(A2),(NOT(OR(NOT(ISERROR(DATEVALUE(A2))), AND(ISNUMBER(A2), LEFT(CELL("format", A2))="D")))))</formula1>
    </dataValidation>
  </dataValidations>
  <printOptions horizontalCentered="1" verticalCentered="1"/>
  <pageMargins left="0.23622047244094491" right="0.23622047244094491" top="0.74803149606299213" bottom="0.74803149606299213" header="0" footer="0"/>
  <pageSetup paperSize="9" scale="49" orientation="landscape" r:id="rId1"/>
  <legacy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DE49A"/>
    <pageSetUpPr fitToPage="1"/>
  </sheetPr>
  <dimension ref="A1:AA960"/>
  <sheetViews>
    <sheetView zoomScale="40" zoomScaleNormal="4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22" sqref="A22:XFD27"/>
    </sheetView>
  </sheetViews>
  <sheetFormatPr defaultColWidth="11.25" defaultRowHeight="15" customHeight="1"/>
  <cols>
    <col min="1" max="1" width="17.125" bestFit="1" customWidth="1"/>
    <col min="2" max="2" width="13.25" bestFit="1" customWidth="1"/>
    <col min="3" max="3" width="56.125" bestFit="1" customWidth="1"/>
    <col min="4" max="4" width="7.625" customWidth="1"/>
    <col min="5" max="5" width="32.125" customWidth="1"/>
    <col min="6" max="10" width="7" customWidth="1"/>
    <col min="11" max="11" width="14.5" bestFit="1" customWidth="1"/>
    <col min="12" max="16" width="7" customWidth="1"/>
    <col min="17" max="17" width="13.25" bestFit="1" customWidth="1"/>
    <col min="18" max="21" width="7" customWidth="1"/>
    <col min="22" max="22" width="13.25" bestFit="1" customWidth="1"/>
    <col min="23" max="26" width="7" customWidth="1"/>
    <col min="27" max="27" width="13.25" customWidth="1"/>
  </cols>
  <sheetData>
    <row r="1" spans="1:27" ht="174" customHeight="1">
      <c r="A1" s="116" t="s">
        <v>91</v>
      </c>
      <c r="B1" s="116" t="s">
        <v>0</v>
      </c>
      <c r="C1" s="116" t="s">
        <v>92</v>
      </c>
      <c r="D1" s="116" t="s">
        <v>93</v>
      </c>
      <c r="E1" s="117" t="s">
        <v>94</v>
      </c>
      <c r="F1" s="118" t="s">
        <v>95</v>
      </c>
      <c r="G1" s="118" t="s">
        <v>96</v>
      </c>
      <c r="H1" s="118" t="s">
        <v>97</v>
      </c>
      <c r="I1" s="118" t="s">
        <v>98</v>
      </c>
      <c r="J1" s="118" t="s">
        <v>99</v>
      </c>
      <c r="K1" s="118" t="s">
        <v>100</v>
      </c>
      <c r="L1" s="118" t="s">
        <v>101</v>
      </c>
      <c r="M1" s="118" t="s">
        <v>102</v>
      </c>
      <c r="N1" s="118" t="s">
        <v>103</v>
      </c>
      <c r="O1" s="118" t="s">
        <v>104</v>
      </c>
      <c r="P1" s="118" t="s">
        <v>105</v>
      </c>
      <c r="Q1" s="118" t="s">
        <v>106</v>
      </c>
      <c r="R1" s="118" t="s">
        <v>107</v>
      </c>
      <c r="S1" s="118" t="s">
        <v>108</v>
      </c>
      <c r="T1" s="118" t="s">
        <v>109</v>
      </c>
      <c r="U1" s="118" t="s">
        <v>110</v>
      </c>
      <c r="V1" s="118" t="s">
        <v>111</v>
      </c>
      <c r="W1" s="118" t="s">
        <v>112</v>
      </c>
      <c r="X1" s="118" t="s">
        <v>113</v>
      </c>
      <c r="Y1" s="118" t="s">
        <v>89</v>
      </c>
      <c r="Z1" s="118" t="s">
        <v>75</v>
      </c>
      <c r="AA1" s="116" t="s">
        <v>114</v>
      </c>
    </row>
    <row r="2" spans="1:27" ht="37.5" customHeight="1">
      <c r="A2" s="89" t="s">
        <v>115</v>
      </c>
      <c r="B2" s="89">
        <f t="shared" ref="B2:B25" si="0">ROW()-1</f>
        <v>1</v>
      </c>
      <c r="C2" s="89" t="s">
        <v>116</v>
      </c>
      <c r="D2" s="89" t="s">
        <v>117</v>
      </c>
      <c r="E2" s="92" t="s">
        <v>118</v>
      </c>
      <c r="F2" s="89">
        <v>10</v>
      </c>
      <c r="G2" s="89">
        <v>10</v>
      </c>
      <c r="H2" s="89"/>
      <c r="I2" s="89"/>
      <c r="J2" s="89"/>
      <c r="K2" s="89">
        <v>12</v>
      </c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14">
        <f t="shared" ref="AA2:AA25" si="1">SUM(F2:Z2)</f>
        <v>32</v>
      </c>
    </row>
    <row r="3" spans="1:27" ht="37.5" customHeight="1">
      <c r="A3" s="89" t="s">
        <v>115</v>
      </c>
      <c r="B3" s="89">
        <f t="shared" si="0"/>
        <v>2</v>
      </c>
      <c r="C3" s="89" t="s">
        <v>121</v>
      </c>
      <c r="D3" s="89" t="s">
        <v>122</v>
      </c>
      <c r="E3" s="92" t="s">
        <v>123</v>
      </c>
      <c r="F3" s="89"/>
      <c r="G3" s="89">
        <v>20</v>
      </c>
      <c r="H3" s="89">
        <v>5</v>
      </c>
      <c r="I3" s="89"/>
      <c r="J3" s="89"/>
      <c r="K3" s="89"/>
      <c r="L3" s="89"/>
      <c r="M3" s="89"/>
      <c r="N3" s="89"/>
      <c r="O3" s="89"/>
      <c r="P3" s="89"/>
      <c r="Q3" s="89">
        <v>15</v>
      </c>
      <c r="R3" s="89"/>
      <c r="S3" s="89"/>
      <c r="T3" s="89"/>
      <c r="U3" s="89"/>
      <c r="V3" s="89">
        <v>23</v>
      </c>
      <c r="W3" s="89"/>
      <c r="X3" s="89"/>
      <c r="Y3" s="89"/>
      <c r="Z3" s="89">
        <v>5</v>
      </c>
      <c r="AA3" s="14">
        <f t="shared" si="1"/>
        <v>68</v>
      </c>
    </row>
    <row r="4" spans="1:27" ht="37.5" customHeight="1">
      <c r="A4" s="89" t="s">
        <v>115</v>
      </c>
      <c r="B4" s="89">
        <f t="shared" si="0"/>
        <v>3</v>
      </c>
      <c r="C4" s="89" t="s">
        <v>124</v>
      </c>
      <c r="D4" s="89" t="s">
        <v>125</v>
      </c>
      <c r="E4" s="92" t="s">
        <v>126</v>
      </c>
      <c r="F4" s="89"/>
      <c r="G4" s="89"/>
      <c r="H4" s="89"/>
      <c r="I4" s="89">
        <v>5</v>
      </c>
      <c r="J4" s="89">
        <v>10</v>
      </c>
      <c r="K4" s="89">
        <v>1</v>
      </c>
      <c r="L4" s="115"/>
      <c r="M4" s="89"/>
      <c r="N4" s="89"/>
      <c r="O4" s="89"/>
      <c r="P4" s="89"/>
      <c r="Q4" s="89"/>
      <c r="R4" s="89">
        <v>40</v>
      </c>
      <c r="S4" s="89"/>
      <c r="T4" s="89"/>
      <c r="U4" s="89"/>
      <c r="V4" s="89">
        <v>5</v>
      </c>
      <c r="W4" s="89"/>
      <c r="X4" s="89"/>
      <c r="Y4" s="89"/>
      <c r="Z4" s="89"/>
      <c r="AA4" s="14">
        <f t="shared" si="1"/>
        <v>61</v>
      </c>
    </row>
    <row r="5" spans="1:27" ht="37.5" customHeight="1">
      <c r="A5" s="89" t="s">
        <v>127</v>
      </c>
      <c r="B5" s="89">
        <f t="shared" si="0"/>
        <v>4</v>
      </c>
      <c r="C5" s="89" t="s">
        <v>131</v>
      </c>
      <c r="D5" s="89" t="s">
        <v>129</v>
      </c>
      <c r="E5" s="92" t="s">
        <v>130</v>
      </c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>
        <v>94</v>
      </c>
      <c r="R5" s="89"/>
      <c r="S5" s="89"/>
      <c r="T5" s="89"/>
      <c r="U5" s="89"/>
      <c r="V5" s="89"/>
      <c r="W5" s="89"/>
      <c r="X5" s="89"/>
      <c r="Y5" s="89"/>
      <c r="Z5" s="89"/>
      <c r="AA5" s="14">
        <f t="shared" si="1"/>
        <v>94</v>
      </c>
    </row>
    <row r="6" spans="1:27" ht="37.5" customHeight="1">
      <c r="A6" s="89" t="s">
        <v>127</v>
      </c>
      <c r="B6" s="89">
        <f t="shared" si="0"/>
        <v>5</v>
      </c>
      <c r="C6" s="89" t="s">
        <v>134</v>
      </c>
      <c r="D6" s="89" t="s">
        <v>133</v>
      </c>
      <c r="E6" s="91" t="s">
        <v>135</v>
      </c>
      <c r="F6" s="89"/>
      <c r="G6" s="89"/>
      <c r="H6" s="89">
        <v>3</v>
      </c>
      <c r="I6" s="89"/>
      <c r="J6" s="89">
        <v>3</v>
      </c>
      <c r="K6" s="89"/>
      <c r="L6" s="89"/>
      <c r="M6" s="89"/>
      <c r="N6" s="89"/>
      <c r="O6" s="89"/>
      <c r="P6" s="89"/>
      <c r="Q6" s="89"/>
      <c r="R6" s="89"/>
      <c r="S6" s="89"/>
      <c r="T6" s="89"/>
      <c r="U6" s="89">
        <v>3</v>
      </c>
      <c r="V6" s="89">
        <v>5</v>
      </c>
      <c r="W6" s="89"/>
      <c r="X6" s="89"/>
      <c r="Y6" s="89"/>
      <c r="Z6" s="89"/>
      <c r="AA6" s="14">
        <f t="shared" si="1"/>
        <v>14</v>
      </c>
    </row>
    <row r="7" spans="1:27" ht="37.5" customHeight="1">
      <c r="A7" s="89" t="s">
        <v>127</v>
      </c>
      <c r="B7" s="89">
        <f t="shared" si="0"/>
        <v>6</v>
      </c>
      <c r="C7" s="89" t="s">
        <v>136</v>
      </c>
      <c r="D7" s="89" t="s">
        <v>133</v>
      </c>
      <c r="E7" s="92" t="s">
        <v>137</v>
      </c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>
        <v>5</v>
      </c>
      <c r="W7" s="89"/>
      <c r="X7" s="89"/>
      <c r="Y7" s="89"/>
      <c r="Z7" s="89"/>
      <c r="AA7" s="14">
        <f t="shared" si="1"/>
        <v>5</v>
      </c>
    </row>
    <row r="8" spans="1:27" ht="37.5" customHeight="1">
      <c r="A8" s="89" t="s">
        <v>139</v>
      </c>
      <c r="B8" s="89">
        <f t="shared" si="0"/>
        <v>7</v>
      </c>
      <c r="C8" s="89" t="s">
        <v>140</v>
      </c>
      <c r="D8" s="89" t="s">
        <v>141</v>
      </c>
      <c r="E8" s="92" t="s">
        <v>142</v>
      </c>
      <c r="F8" s="89"/>
      <c r="G8" s="89"/>
      <c r="H8" s="89">
        <v>1</v>
      </c>
      <c r="I8" s="89"/>
      <c r="J8" s="89">
        <v>2</v>
      </c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>
        <v>1</v>
      </c>
      <c r="W8" s="89"/>
      <c r="X8" s="89"/>
      <c r="Y8" s="89"/>
      <c r="Z8" s="89"/>
      <c r="AA8" s="14">
        <f t="shared" si="1"/>
        <v>4</v>
      </c>
    </row>
    <row r="9" spans="1:27" ht="37.5" customHeight="1">
      <c r="A9" s="89" t="s">
        <v>143</v>
      </c>
      <c r="B9" s="89">
        <f t="shared" si="0"/>
        <v>8</v>
      </c>
      <c r="C9" s="89" t="s">
        <v>144</v>
      </c>
      <c r="D9" s="89" t="s">
        <v>145</v>
      </c>
      <c r="E9" s="92" t="s">
        <v>146</v>
      </c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>
        <v>6</v>
      </c>
      <c r="S9" s="89"/>
      <c r="T9" s="89"/>
      <c r="U9" s="89">
        <v>3</v>
      </c>
      <c r="V9" s="89"/>
      <c r="W9" s="89"/>
      <c r="X9" s="89">
        <v>1</v>
      </c>
      <c r="Y9" s="89"/>
      <c r="Z9" s="89"/>
      <c r="AA9" s="14">
        <f t="shared" si="1"/>
        <v>10</v>
      </c>
    </row>
    <row r="10" spans="1:27" ht="37.5" customHeight="1">
      <c r="A10" s="89" t="s">
        <v>143</v>
      </c>
      <c r="B10" s="89">
        <f t="shared" si="0"/>
        <v>9</v>
      </c>
      <c r="C10" s="89" t="s">
        <v>147</v>
      </c>
      <c r="D10" s="89" t="s">
        <v>141</v>
      </c>
      <c r="E10" s="92" t="s">
        <v>146</v>
      </c>
      <c r="F10" s="89"/>
      <c r="G10" s="89"/>
      <c r="H10" s="89"/>
      <c r="I10" s="89"/>
      <c r="J10" s="89"/>
      <c r="K10" s="89"/>
      <c r="L10" s="89"/>
      <c r="M10" s="89"/>
      <c r="N10" s="89">
        <v>2</v>
      </c>
      <c r="O10" s="89"/>
      <c r="P10" s="89"/>
      <c r="Q10" s="89"/>
      <c r="R10" s="89"/>
      <c r="S10" s="89"/>
      <c r="T10" s="89"/>
      <c r="U10" s="89"/>
      <c r="V10" s="89">
        <v>1</v>
      </c>
      <c r="W10" s="89"/>
      <c r="X10" s="89"/>
      <c r="Y10" s="89"/>
      <c r="Z10" s="89"/>
      <c r="AA10" s="14">
        <f t="shared" si="1"/>
        <v>3</v>
      </c>
    </row>
    <row r="11" spans="1:27" ht="37.5" customHeight="1">
      <c r="A11" s="89" t="s">
        <v>143</v>
      </c>
      <c r="B11" s="89">
        <f t="shared" si="0"/>
        <v>10</v>
      </c>
      <c r="C11" s="89" t="s">
        <v>147</v>
      </c>
      <c r="D11" s="89" t="s">
        <v>141</v>
      </c>
      <c r="E11" s="92" t="s">
        <v>148</v>
      </c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>
        <v>1</v>
      </c>
      <c r="S11" s="89"/>
      <c r="T11" s="89"/>
      <c r="U11" s="89"/>
      <c r="V11" s="89"/>
      <c r="W11" s="89"/>
      <c r="X11" s="89"/>
      <c r="Y11" s="89"/>
      <c r="Z11" s="89"/>
      <c r="AA11" s="14">
        <f t="shared" si="1"/>
        <v>1</v>
      </c>
    </row>
    <row r="12" spans="1:27" ht="37.5" customHeight="1">
      <c r="A12" s="89" t="s">
        <v>143</v>
      </c>
      <c r="B12" s="89">
        <f t="shared" si="0"/>
        <v>11</v>
      </c>
      <c r="C12" s="89" t="s">
        <v>149</v>
      </c>
      <c r="D12" s="89" t="s">
        <v>150</v>
      </c>
      <c r="E12" s="92" t="s">
        <v>130</v>
      </c>
      <c r="F12" s="89"/>
      <c r="G12" s="89"/>
      <c r="H12" s="89"/>
      <c r="I12" s="89"/>
      <c r="J12" s="89"/>
      <c r="K12" s="89"/>
      <c r="L12" s="89"/>
      <c r="M12" s="89"/>
      <c r="N12" s="89"/>
      <c r="O12" s="89">
        <v>2</v>
      </c>
      <c r="P12" s="89">
        <v>2</v>
      </c>
      <c r="Q12" s="89">
        <v>6</v>
      </c>
      <c r="R12" s="89">
        <v>34</v>
      </c>
      <c r="S12" s="89"/>
      <c r="T12" s="89"/>
      <c r="U12" s="89"/>
      <c r="V12" s="89">
        <v>7</v>
      </c>
      <c r="W12" s="89"/>
      <c r="X12" s="89">
        <v>5</v>
      </c>
      <c r="Y12" s="89"/>
      <c r="Z12" s="89"/>
      <c r="AA12" s="14">
        <f t="shared" si="1"/>
        <v>56</v>
      </c>
    </row>
    <row r="13" spans="1:27" ht="37.5" customHeight="1">
      <c r="A13" s="89" t="s">
        <v>143</v>
      </c>
      <c r="B13" s="89">
        <f t="shared" si="0"/>
        <v>12</v>
      </c>
      <c r="C13" s="89" t="s">
        <v>152</v>
      </c>
      <c r="D13" s="89" t="s">
        <v>125</v>
      </c>
      <c r="E13" s="92" t="s">
        <v>130</v>
      </c>
      <c r="F13" s="89"/>
      <c r="G13" s="89">
        <v>5</v>
      </c>
      <c r="H13" s="89"/>
      <c r="I13" s="89"/>
      <c r="J13" s="89">
        <v>10</v>
      </c>
      <c r="K13" s="89"/>
      <c r="L13" s="89">
        <v>6</v>
      </c>
      <c r="M13" s="89"/>
      <c r="N13" s="89">
        <v>10</v>
      </c>
      <c r="O13" s="89"/>
      <c r="P13" s="89"/>
      <c r="Q13" s="89"/>
      <c r="R13" s="89"/>
      <c r="S13" s="89"/>
      <c r="T13" s="89"/>
      <c r="U13" s="89"/>
      <c r="V13" s="89">
        <v>10</v>
      </c>
      <c r="W13" s="89">
        <v>3</v>
      </c>
      <c r="X13" s="89"/>
      <c r="Y13" s="89"/>
      <c r="Z13" s="89"/>
      <c r="AA13" s="14">
        <f t="shared" si="1"/>
        <v>44</v>
      </c>
    </row>
    <row r="14" spans="1:27" ht="37.5" customHeight="1">
      <c r="A14" s="89" t="s">
        <v>143</v>
      </c>
      <c r="B14" s="89">
        <f t="shared" si="0"/>
        <v>13</v>
      </c>
      <c r="C14" s="89" t="s">
        <v>155</v>
      </c>
      <c r="D14" s="89" t="s">
        <v>141</v>
      </c>
      <c r="E14" s="92" t="s">
        <v>156</v>
      </c>
      <c r="F14" s="89"/>
      <c r="G14" s="89"/>
      <c r="H14" s="89"/>
      <c r="I14" s="89">
        <v>15</v>
      </c>
      <c r="J14" s="89"/>
      <c r="K14" s="89"/>
      <c r="L14" s="89"/>
      <c r="M14" s="89"/>
      <c r="N14" s="89">
        <v>18</v>
      </c>
      <c r="O14" s="89"/>
      <c r="P14" s="89"/>
      <c r="Q14" s="89">
        <v>6</v>
      </c>
      <c r="R14" s="89"/>
      <c r="S14" s="89"/>
      <c r="T14" s="89">
        <v>2</v>
      </c>
      <c r="U14" s="89"/>
      <c r="V14" s="89"/>
      <c r="W14" s="89"/>
      <c r="X14" s="89"/>
      <c r="Y14" s="89"/>
      <c r="Z14" s="89"/>
      <c r="AA14" s="14">
        <f t="shared" si="1"/>
        <v>41</v>
      </c>
    </row>
    <row r="15" spans="1:27" ht="37.5" customHeight="1">
      <c r="A15" s="89" t="s">
        <v>143</v>
      </c>
      <c r="B15" s="89">
        <f t="shared" si="0"/>
        <v>14</v>
      </c>
      <c r="C15" s="89" t="s">
        <v>157</v>
      </c>
      <c r="D15" s="89" t="s">
        <v>141</v>
      </c>
      <c r="E15" s="92" t="s">
        <v>130</v>
      </c>
      <c r="F15" s="89"/>
      <c r="G15" s="89"/>
      <c r="H15" s="89"/>
      <c r="I15" s="89">
        <v>20</v>
      </c>
      <c r="J15" s="89"/>
      <c r="K15" s="89"/>
      <c r="L15" s="89"/>
      <c r="M15" s="89"/>
      <c r="N15" s="89"/>
      <c r="O15" s="89"/>
      <c r="P15" s="89"/>
      <c r="Q15" s="89">
        <v>5</v>
      </c>
      <c r="R15" s="89"/>
      <c r="S15" s="89"/>
      <c r="T15" s="89">
        <v>5</v>
      </c>
      <c r="U15" s="89"/>
      <c r="V15" s="89">
        <v>10</v>
      </c>
      <c r="W15" s="89"/>
      <c r="X15" s="89"/>
      <c r="Y15" s="89">
        <v>4</v>
      </c>
      <c r="Z15" s="89"/>
      <c r="AA15" s="14">
        <f t="shared" si="1"/>
        <v>44</v>
      </c>
    </row>
    <row r="16" spans="1:27" ht="37.5" customHeight="1">
      <c r="A16" s="89" t="s">
        <v>143</v>
      </c>
      <c r="B16" s="89">
        <f t="shared" si="0"/>
        <v>15</v>
      </c>
      <c r="C16" s="89" t="s">
        <v>158</v>
      </c>
      <c r="D16" s="89" t="s">
        <v>133</v>
      </c>
      <c r="E16" s="92" t="s">
        <v>130</v>
      </c>
      <c r="F16" s="89"/>
      <c r="G16" s="89"/>
      <c r="H16" s="89"/>
      <c r="I16" s="89"/>
      <c r="J16" s="89">
        <v>3</v>
      </c>
      <c r="K16" s="89"/>
      <c r="L16" s="89">
        <v>10</v>
      </c>
      <c r="M16" s="89"/>
      <c r="N16" s="89"/>
      <c r="O16" s="89"/>
      <c r="P16" s="89">
        <v>3</v>
      </c>
      <c r="Q16" s="89"/>
      <c r="R16" s="89">
        <v>4</v>
      </c>
      <c r="S16" s="89">
        <v>5</v>
      </c>
      <c r="T16" s="89"/>
      <c r="U16" s="89"/>
      <c r="V16" s="89">
        <v>5</v>
      </c>
      <c r="W16" s="89"/>
      <c r="X16" s="89"/>
      <c r="Y16" s="89"/>
      <c r="Z16" s="89"/>
      <c r="AA16" s="14">
        <f t="shared" si="1"/>
        <v>30</v>
      </c>
    </row>
    <row r="17" spans="1:27" ht="37.5" customHeight="1">
      <c r="A17" s="89" t="s">
        <v>143</v>
      </c>
      <c r="B17" s="89">
        <f t="shared" si="0"/>
        <v>16</v>
      </c>
      <c r="C17" s="89" t="s">
        <v>159</v>
      </c>
      <c r="D17" s="89" t="s">
        <v>133</v>
      </c>
      <c r="E17" s="92" t="s">
        <v>130</v>
      </c>
      <c r="F17" s="89"/>
      <c r="G17" s="89"/>
      <c r="H17" s="89"/>
      <c r="I17" s="89"/>
      <c r="J17" s="89">
        <v>2</v>
      </c>
      <c r="K17" s="89"/>
      <c r="L17" s="89">
        <v>5</v>
      </c>
      <c r="M17" s="89"/>
      <c r="N17" s="89"/>
      <c r="O17" s="89"/>
      <c r="P17" s="89"/>
      <c r="Q17" s="89"/>
      <c r="R17" s="89">
        <v>2</v>
      </c>
      <c r="S17" s="89"/>
      <c r="T17" s="89"/>
      <c r="U17" s="89"/>
      <c r="V17" s="89">
        <v>5</v>
      </c>
      <c r="W17" s="89"/>
      <c r="X17" s="89"/>
      <c r="Y17" s="89"/>
      <c r="Z17" s="89"/>
      <c r="AA17" s="14">
        <f t="shared" si="1"/>
        <v>14</v>
      </c>
    </row>
    <row r="18" spans="1:27" ht="37.5" customHeight="1">
      <c r="A18" s="89" t="s">
        <v>143</v>
      </c>
      <c r="B18" s="89">
        <f t="shared" si="0"/>
        <v>17</v>
      </c>
      <c r="C18" s="89" t="s">
        <v>160</v>
      </c>
      <c r="D18" s="89" t="s">
        <v>133</v>
      </c>
      <c r="E18" s="92" t="s">
        <v>130</v>
      </c>
      <c r="F18" s="89"/>
      <c r="G18" s="89"/>
      <c r="H18" s="89">
        <v>3</v>
      </c>
      <c r="I18" s="89"/>
      <c r="J18" s="89">
        <v>3</v>
      </c>
      <c r="K18" s="89"/>
      <c r="L18" s="89"/>
      <c r="M18" s="89"/>
      <c r="N18" s="89"/>
      <c r="O18" s="89"/>
      <c r="P18" s="89"/>
      <c r="Q18" s="89"/>
      <c r="R18" s="89">
        <v>2</v>
      </c>
      <c r="S18" s="89"/>
      <c r="T18" s="89"/>
      <c r="U18" s="89"/>
      <c r="V18" s="89"/>
      <c r="W18" s="89"/>
      <c r="X18" s="89"/>
      <c r="Y18" s="89"/>
      <c r="Z18" s="89"/>
      <c r="AA18" s="14">
        <f t="shared" si="1"/>
        <v>8</v>
      </c>
    </row>
    <row r="19" spans="1:27" ht="37.5" customHeight="1">
      <c r="A19" s="89" t="s">
        <v>143</v>
      </c>
      <c r="B19" s="89">
        <f t="shared" si="0"/>
        <v>18</v>
      </c>
      <c r="C19" s="89" t="s">
        <v>165</v>
      </c>
      <c r="D19" s="89" t="s">
        <v>150</v>
      </c>
      <c r="E19" s="92" t="s">
        <v>130</v>
      </c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>
        <v>20</v>
      </c>
      <c r="R19" s="89"/>
      <c r="S19" s="89"/>
      <c r="T19" s="89"/>
      <c r="U19" s="89"/>
      <c r="V19" s="89"/>
      <c r="W19" s="89"/>
      <c r="X19" s="89"/>
      <c r="Y19" s="89"/>
      <c r="Z19" s="89"/>
      <c r="AA19" s="14">
        <f t="shared" si="1"/>
        <v>20</v>
      </c>
    </row>
    <row r="20" spans="1:27" ht="37.5" customHeight="1">
      <c r="A20" s="89" t="s">
        <v>143</v>
      </c>
      <c r="B20" s="89">
        <f t="shared" si="0"/>
        <v>19</v>
      </c>
      <c r="C20" s="89" t="s">
        <v>166</v>
      </c>
      <c r="D20" s="89" t="s">
        <v>133</v>
      </c>
      <c r="E20" s="92" t="s">
        <v>130</v>
      </c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>
        <v>40</v>
      </c>
      <c r="R20" s="89"/>
      <c r="S20" s="89"/>
      <c r="T20" s="89"/>
      <c r="U20" s="89"/>
      <c r="V20" s="89"/>
      <c r="W20" s="89"/>
      <c r="X20" s="89"/>
      <c r="Y20" s="89"/>
      <c r="Z20" s="89"/>
      <c r="AA20" s="14">
        <f t="shared" si="1"/>
        <v>40</v>
      </c>
    </row>
    <row r="21" spans="1:27" ht="37.5" customHeight="1">
      <c r="A21" s="89" t="s">
        <v>143</v>
      </c>
      <c r="B21" s="89">
        <f t="shared" si="0"/>
        <v>20</v>
      </c>
      <c r="C21" s="89" t="s">
        <v>167</v>
      </c>
      <c r="D21" s="89" t="s">
        <v>122</v>
      </c>
      <c r="E21" s="92" t="s">
        <v>130</v>
      </c>
      <c r="F21" s="89"/>
      <c r="G21" s="89"/>
      <c r="H21" s="89"/>
      <c r="I21" s="89"/>
      <c r="J21" s="89"/>
      <c r="K21" s="89">
        <v>10</v>
      </c>
      <c r="L21" s="89"/>
      <c r="M21" s="89"/>
      <c r="N21" s="89"/>
      <c r="O21" s="89"/>
      <c r="P21" s="89"/>
      <c r="Q21" s="89"/>
      <c r="R21" s="89"/>
      <c r="S21" s="89"/>
      <c r="T21" s="89"/>
      <c r="U21" s="89">
        <v>20</v>
      </c>
      <c r="V21" s="89"/>
      <c r="W21" s="89"/>
      <c r="X21" s="89"/>
      <c r="Y21" s="89"/>
      <c r="Z21" s="89"/>
      <c r="AA21" s="14">
        <f t="shared" si="1"/>
        <v>30</v>
      </c>
    </row>
    <row r="22" spans="1:27" ht="37.5" customHeight="1">
      <c r="A22" s="89" t="s">
        <v>143</v>
      </c>
      <c r="B22" s="89">
        <f t="shared" si="0"/>
        <v>21</v>
      </c>
      <c r="C22" s="89" t="s">
        <v>171</v>
      </c>
      <c r="D22" s="89" t="s">
        <v>125</v>
      </c>
      <c r="E22" s="92" t="s">
        <v>130</v>
      </c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>
        <v>10</v>
      </c>
      <c r="W22" s="89"/>
      <c r="X22" s="89"/>
      <c r="Y22" s="89"/>
      <c r="Z22" s="89"/>
      <c r="AA22" s="14">
        <f t="shared" si="1"/>
        <v>10</v>
      </c>
    </row>
    <row r="23" spans="1:27" ht="37.5" customHeight="1">
      <c r="A23" s="89" t="s">
        <v>143</v>
      </c>
      <c r="B23" s="89">
        <f t="shared" si="0"/>
        <v>22</v>
      </c>
      <c r="C23" s="89" t="s">
        <v>172</v>
      </c>
      <c r="D23" s="89" t="s">
        <v>125</v>
      </c>
      <c r="E23" s="91" t="s">
        <v>173</v>
      </c>
      <c r="F23" s="89"/>
      <c r="G23" s="89"/>
      <c r="H23" s="89">
        <v>5</v>
      </c>
      <c r="I23" s="89"/>
      <c r="J23" s="89">
        <v>10</v>
      </c>
      <c r="K23" s="89"/>
      <c r="L23" s="89"/>
      <c r="M23" s="89"/>
      <c r="N23" s="89"/>
      <c r="O23" s="89"/>
      <c r="P23" s="89">
        <v>1</v>
      </c>
      <c r="Q23" s="89"/>
      <c r="R23" s="89"/>
      <c r="S23" s="89"/>
      <c r="T23" s="89"/>
      <c r="U23" s="89"/>
      <c r="V23" s="89">
        <v>10</v>
      </c>
      <c r="W23" s="89"/>
      <c r="X23" s="89"/>
      <c r="Y23" s="89"/>
      <c r="Z23" s="89"/>
      <c r="AA23" s="14">
        <f t="shared" si="1"/>
        <v>26</v>
      </c>
    </row>
    <row r="24" spans="1:27" ht="37.5" customHeight="1">
      <c r="A24" s="89" t="s">
        <v>143</v>
      </c>
      <c r="B24" s="89">
        <f t="shared" si="0"/>
        <v>23</v>
      </c>
      <c r="C24" s="89" t="s">
        <v>174</v>
      </c>
      <c r="D24" s="89" t="s">
        <v>150</v>
      </c>
      <c r="E24" s="92" t="s">
        <v>130</v>
      </c>
      <c r="F24" s="89"/>
      <c r="G24" s="89"/>
      <c r="H24" s="89"/>
      <c r="I24" s="89"/>
      <c r="J24" s="89">
        <v>2</v>
      </c>
      <c r="K24" s="89"/>
      <c r="L24" s="89"/>
      <c r="M24" s="89">
        <v>1</v>
      </c>
      <c r="N24" s="89"/>
      <c r="O24" s="89"/>
      <c r="P24" s="89">
        <v>1</v>
      </c>
      <c r="Q24" s="89"/>
      <c r="R24" s="89"/>
      <c r="S24" s="89">
        <v>2</v>
      </c>
      <c r="T24" s="89"/>
      <c r="U24" s="89"/>
      <c r="V24" s="89">
        <v>5</v>
      </c>
      <c r="W24" s="89"/>
      <c r="X24" s="89"/>
      <c r="Y24" s="89"/>
      <c r="Z24" s="89"/>
      <c r="AA24" s="14">
        <f t="shared" si="1"/>
        <v>11</v>
      </c>
    </row>
    <row r="25" spans="1:27" ht="37.5" customHeight="1">
      <c r="A25" s="89" t="s">
        <v>143</v>
      </c>
      <c r="B25" s="89">
        <f t="shared" si="0"/>
        <v>24</v>
      </c>
      <c r="C25" s="89" t="s">
        <v>175</v>
      </c>
      <c r="D25" s="89" t="s">
        <v>141</v>
      </c>
      <c r="E25" s="92" t="s">
        <v>130</v>
      </c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>
        <v>3</v>
      </c>
      <c r="W25" s="89"/>
      <c r="X25" s="89"/>
      <c r="Y25" s="89"/>
      <c r="Z25" s="89"/>
      <c r="AA25" s="14">
        <f t="shared" si="1"/>
        <v>3</v>
      </c>
    </row>
    <row r="26" spans="1:27" ht="15.75" customHeight="1"/>
    <row r="27" spans="1:27" ht="15.75" customHeight="1"/>
    <row r="28" spans="1:27" ht="15.75" customHeight="1"/>
    <row r="29" spans="1:27" ht="15.75" customHeight="1"/>
    <row r="30" spans="1:27" ht="15.75" customHeight="1"/>
    <row r="31" spans="1:27" ht="15.75" customHeight="1"/>
    <row r="32" spans="1:27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</sheetData>
  <phoneticPr fontId="28" type="noConversion"/>
  <conditionalFormatting sqref="AA2:AA25">
    <cfRule type="cellIs" dxfId="4" priority="1" operator="lessThanOrEqual">
      <formula>0</formula>
    </cfRule>
  </conditionalFormatting>
  <pageMargins left="0.25" right="0.25" top="0.75" bottom="0.75" header="0.3" footer="0.3"/>
  <pageSetup paperSize="9" scale="42" fitToHeight="0" orientation="landscape" r:id="rId1"/>
  <legacy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2F9299"/>
    <pageSetUpPr fitToPage="1"/>
  </sheetPr>
  <dimension ref="A1:X988"/>
  <sheetViews>
    <sheetView zoomScale="40" zoomScaleNormal="40" workbookViewId="0">
      <pane xSplit="3" ySplit="1" topLeftCell="D12" activePane="bottomRight" state="frozen"/>
      <selection pane="topRight" activeCell="D1" sqref="D1"/>
      <selection pane="bottomLeft" activeCell="A2" sqref="A2"/>
      <selection pane="bottomRight" activeCell="F2" sqref="F2:W25"/>
    </sheetView>
  </sheetViews>
  <sheetFormatPr defaultColWidth="11.25" defaultRowHeight="15" customHeight="1"/>
  <cols>
    <col min="1" max="2" width="14" bestFit="1" customWidth="1"/>
    <col min="3" max="3" width="39.875" customWidth="1"/>
    <col min="4" max="4" width="10.875" customWidth="1"/>
    <col min="5" max="5" width="53" customWidth="1"/>
    <col min="6" max="6" width="14" bestFit="1" customWidth="1"/>
    <col min="7" max="11" width="7.5" customWidth="1"/>
    <col min="12" max="12" width="10.375" customWidth="1"/>
    <col min="13" max="17" width="7.5" customWidth="1"/>
    <col min="18" max="18" width="14" bestFit="1" customWidth="1"/>
    <col min="19" max="21" width="7.5" customWidth="1"/>
    <col min="22" max="22" width="14" bestFit="1" customWidth="1"/>
    <col min="23" max="23" width="14" customWidth="1"/>
    <col min="24" max="24" width="11.25" customWidth="1"/>
    <col min="25" max="27" width="8.75" customWidth="1"/>
  </cols>
  <sheetData>
    <row r="1" spans="1:24" ht="161.25" customHeight="1">
      <c r="A1" s="108" t="s">
        <v>91</v>
      </c>
      <c r="B1" s="108" t="s">
        <v>0</v>
      </c>
      <c r="C1" s="108" t="s">
        <v>92</v>
      </c>
      <c r="D1" s="108" t="s">
        <v>93</v>
      </c>
      <c r="E1" s="109" t="s">
        <v>94</v>
      </c>
      <c r="F1" s="110" t="s">
        <v>95</v>
      </c>
      <c r="G1" s="110" t="s">
        <v>96</v>
      </c>
      <c r="H1" s="110" t="s">
        <v>97</v>
      </c>
      <c r="I1" s="110" t="s">
        <v>98</v>
      </c>
      <c r="J1" s="110" t="s">
        <v>99</v>
      </c>
      <c r="K1" s="110" t="s">
        <v>100</v>
      </c>
      <c r="L1" s="110" t="s">
        <v>101</v>
      </c>
      <c r="M1" s="110" t="s">
        <v>102</v>
      </c>
      <c r="N1" s="110" t="s">
        <v>103</v>
      </c>
      <c r="O1" s="110" t="s">
        <v>104</v>
      </c>
      <c r="P1" s="110" t="s">
        <v>105</v>
      </c>
      <c r="Q1" s="110" t="s">
        <v>106</v>
      </c>
      <c r="R1" s="110" t="s">
        <v>107</v>
      </c>
      <c r="S1" s="110" t="s">
        <v>108</v>
      </c>
      <c r="T1" s="110" t="s">
        <v>109</v>
      </c>
      <c r="U1" s="110" t="s">
        <v>110</v>
      </c>
      <c r="V1" s="110" t="s">
        <v>111</v>
      </c>
      <c r="W1" s="110" t="s">
        <v>656</v>
      </c>
      <c r="X1" s="108" t="s">
        <v>114</v>
      </c>
    </row>
    <row r="2" spans="1:24" ht="37.5" customHeight="1">
      <c r="A2" s="89" t="s">
        <v>183</v>
      </c>
      <c r="B2" s="89">
        <f t="shared" ref="B2:B23" si="0">ROW()-1</f>
        <v>1</v>
      </c>
      <c r="C2" s="89" t="s">
        <v>184</v>
      </c>
      <c r="D2" s="89" t="s">
        <v>185</v>
      </c>
      <c r="E2" s="92" t="s">
        <v>186</v>
      </c>
      <c r="F2" s="89"/>
      <c r="G2" s="89"/>
      <c r="H2" s="89"/>
      <c r="I2" s="89"/>
      <c r="J2" s="89"/>
      <c r="K2" s="89"/>
      <c r="L2" s="89"/>
      <c r="M2" s="89"/>
      <c r="N2" s="89">
        <v>4</v>
      </c>
      <c r="O2" s="89"/>
      <c r="P2" s="89"/>
      <c r="Q2" s="89"/>
      <c r="R2" s="89">
        <v>9</v>
      </c>
      <c r="S2" s="89"/>
      <c r="T2" s="89"/>
      <c r="U2" s="89"/>
      <c r="V2" s="89">
        <v>48</v>
      </c>
      <c r="W2" s="89"/>
      <c r="X2" s="95">
        <f t="shared" ref="X2:X23" si="1">SUM(F2:V2)</f>
        <v>61</v>
      </c>
    </row>
    <row r="3" spans="1:24" ht="37.5" customHeight="1">
      <c r="A3" s="89" t="s">
        <v>183</v>
      </c>
      <c r="B3" s="89">
        <f t="shared" si="0"/>
        <v>2</v>
      </c>
      <c r="C3" s="89" t="s">
        <v>188</v>
      </c>
      <c r="D3" s="89" t="s">
        <v>187</v>
      </c>
      <c r="E3" s="92" t="s">
        <v>189</v>
      </c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>
        <v>26</v>
      </c>
      <c r="W3" s="89"/>
      <c r="X3" s="95">
        <f t="shared" si="1"/>
        <v>26</v>
      </c>
    </row>
    <row r="4" spans="1:24" ht="37.5" customHeight="1">
      <c r="A4" s="89" t="s">
        <v>183</v>
      </c>
      <c r="B4" s="89">
        <f t="shared" si="0"/>
        <v>3</v>
      </c>
      <c r="C4" s="89" t="s">
        <v>190</v>
      </c>
      <c r="D4" s="89" t="str">
        <f>VLOOKUP(C4,工作表2!A:B,2,0)</f>
        <v>瓶</v>
      </c>
      <c r="E4" s="92" t="s">
        <v>189</v>
      </c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>
        <v>64</v>
      </c>
      <c r="W4" s="89"/>
      <c r="X4" s="95">
        <f t="shared" si="1"/>
        <v>64</v>
      </c>
    </row>
    <row r="5" spans="1:24" ht="37.5" customHeight="1">
      <c r="A5" s="89" t="s">
        <v>183</v>
      </c>
      <c r="B5" s="89">
        <f t="shared" si="0"/>
        <v>4</v>
      </c>
      <c r="C5" s="89" t="s">
        <v>191</v>
      </c>
      <c r="D5" s="89" t="str">
        <f>VLOOKUP(C5,工作表2!A:B,2, )</f>
        <v>罐</v>
      </c>
      <c r="E5" s="91" t="s">
        <v>130</v>
      </c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>
        <v>8</v>
      </c>
      <c r="R5" s="89"/>
      <c r="S5" s="89"/>
      <c r="T5" s="89"/>
      <c r="U5" s="89"/>
      <c r="V5" s="89">
        <v>10</v>
      </c>
      <c r="W5" s="89"/>
      <c r="X5" s="95">
        <f t="shared" si="1"/>
        <v>18</v>
      </c>
    </row>
    <row r="6" spans="1:24" ht="37.5" customHeight="1">
      <c r="A6" s="89" t="s">
        <v>183</v>
      </c>
      <c r="B6" s="89">
        <f t="shared" si="0"/>
        <v>5</v>
      </c>
      <c r="C6" s="89" t="s">
        <v>192</v>
      </c>
      <c r="D6" s="89" t="s">
        <v>185</v>
      </c>
      <c r="E6" s="91" t="s">
        <v>130</v>
      </c>
      <c r="F6" s="89"/>
      <c r="G6" s="89"/>
      <c r="H6" s="89"/>
      <c r="I6" s="89"/>
      <c r="J6" s="89">
        <v>5</v>
      </c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95">
        <f t="shared" si="1"/>
        <v>5</v>
      </c>
    </row>
    <row r="7" spans="1:24" ht="37.5" customHeight="1">
      <c r="A7" s="89" t="s">
        <v>183</v>
      </c>
      <c r="B7" s="89">
        <f t="shared" si="0"/>
        <v>6</v>
      </c>
      <c r="C7" s="89" t="s">
        <v>193</v>
      </c>
      <c r="D7" s="89" t="str">
        <f>VLOOKUP(C7,工作表2!A:B,2, )</f>
        <v>罐</v>
      </c>
      <c r="E7" s="91" t="s">
        <v>130</v>
      </c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>
        <v>7</v>
      </c>
      <c r="R7" s="89">
        <v>15</v>
      </c>
      <c r="S7" s="89">
        <v>5</v>
      </c>
      <c r="T7" s="89">
        <v>10</v>
      </c>
      <c r="U7" s="89"/>
      <c r="V7" s="89">
        <v>35</v>
      </c>
      <c r="W7" s="89"/>
      <c r="X7" s="95">
        <f t="shared" si="1"/>
        <v>72</v>
      </c>
    </row>
    <row r="8" spans="1:24" ht="37.5" customHeight="1">
      <c r="A8" s="89" t="s">
        <v>183</v>
      </c>
      <c r="B8" s="89">
        <f t="shared" si="0"/>
        <v>7</v>
      </c>
      <c r="C8" s="89" t="s">
        <v>194</v>
      </c>
      <c r="D8" s="89" t="s">
        <v>185</v>
      </c>
      <c r="E8" s="91" t="s">
        <v>130</v>
      </c>
      <c r="F8" s="89"/>
      <c r="G8" s="89"/>
      <c r="H8" s="89"/>
      <c r="I8" s="89"/>
      <c r="J8" s="89"/>
      <c r="K8" s="89"/>
      <c r="L8" s="89">
        <v>3</v>
      </c>
      <c r="M8" s="89">
        <v>5</v>
      </c>
      <c r="N8" s="89">
        <v>5</v>
      </c>
      <c r="O8" s="89"/>
      <c r="P8" s="89"/>
      <c r="Q8" s="89"/>
      <c r="R8" s="89" t="s">
        <v>195</v>
      </c>
      <c r="S8" s="89">
        <v>3</v>
      </c>
      <c r="T8" s="89"/>
      <c r="U8" s="89"/>
      <c r="V8" s="89">
        <v>10</v>
      </c>
      <c r="W8" s="89"/>
      <c r="X8" s="95">
        <f t="shared" si="1"/>
        <v>26</v>
      </c>
    </row>
    <row r="9" spans="1:24" ht="37.5" customHeight="1">
      <c r="A9" s="89" t="s">
        <v>183</v>
      </c>
      <c r="B9" s="89">
        <f t="shared" si="0"/>
        <v>8</v>
      </c>
      <c r="C9" s="89" t="s">
        <v>196</v>
      </c>
      <c r="D9" s="89" t="s">
        <v>185</v>
      </c>
      <c r="E9" s="92" t="s">
        <v>130</v>
      </c>
      <c r="F9" s="89"/>
      <c r="G9" s="89"/>
      <c r="H9" s="89"/>
      <c r="I9" s="89">
        <v>15</v>
      </c>
      <c r="J9" s="89"/>
      <c r="K9" s="89"/>
      <c r="L9" s="89"/>
      <c r="M9" s="89"/>
      <c r="N9" s="89"/>
      <c r="O9" s="89"/>
      <c r="P9" s="89"/>
      <c r="Q9" s="89"/>
      <c r="R9" s="89">
        <v>15</v>
      </c>
      <c r="S9" s="89"/>
      <c r="T9" s="89"/>
      <c r="U9" s="89">
        <v>4</v>
      </c>
      <c r="V9" s="89">
        <v>10</v>
      </c>
      <c r="W9" s="89"/>
      <c r="X9" s="95">
        <f t="shared" si="1"/>
        <v>44</v>
      </c>
    </row>
    <row r="10" spans="1:24" ht="37.5" customHeight="1">
      <c r="A10" s="89" t="s">
        <v>183</v>
      </c>
      <c r="B10" s="89">
        <f t="shared" si="0"/>
        <v>9</v>
      </c>
      <c r="C10" s="89" t="s">
        <v>197</v>
      </c>
      <c r="D10" s="89" t="s">
        <v>187</v>
      </c>
      <c r="E10" s="92" t="s">
        <v>130</v>
      </c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89">
        <v>2</v>
      </c>
      <c r="Q10" s="89"/>
      <c r="R10" s="89">
        <v>12</v>
      </c>
      <c r="S10" s="89"/>
      <c r="T10" s="89"/>
      <c r="U10" s="89"/>
      <c r="V10" s="89">
        <v>15</v>
      </c>
      <c r="W10" s="89"/>
      <c r="X10" s="95">
        <f t="shared" si="1"/>
        <v>29</v>
      </c>
    </row>
    <row r="11" spans="1:24" ht="37.5" customHeight="1">
      <c r="A11" s="89" t="s">
        <v>183</v>
      </c>
      <c r="B11" s="89">
        <f t="shared" si="0"/>
        <v>10</v>
      </c>
      <c r="C11" s="89" t="s">
        <v>198</v>
      </c>
      <c r="D11" s="89" t="s">
        <v>125</v>
      </c>
      <c r="E11" s="91" t="s">
        <v>130</v>
      </c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>
        <v>39</v>
      </c>
      <c r="W11" s="89"/>
      <c r="X11" s="95">
        <f t="shared" si="1"/>
        <v>39</v>
      </c>
    </row>
    <row r="12" spans="1:24" ht="37.5" customHeight="1">
      <c r="A12" s="89" t="s">
        <v>183</v>
      </c>
      <c r="B12" s="89">
        <f t="shared" si="0"/>
        <v>11</v>
      </c>
      <c r="C12" s="89" t="s">
        <v>199</v>
      </c>
      <c r="D12" s="89" t="s">
        <v>187</v>
      </c>
      <c r="E12" s="91" t="s">
        <v>200</v>
      </c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 t="s">
        <v>195</v>
      </c>
      <c r="S12" s="89">
        <v>30</v>
      </c>
      <c r="T12" s="89"/>
      <c r="U12" s="89">
        <v>2</v>
      </c>
      <c r="V12" s="89"/>
      <c r="W12" s="89"/>
      <c r="X12" s="95">
        <f t="shared" si="1"/>
        <v>32</v>
      </c>
    </row>
    <row r="13" spans="1:24" ht="37.5" customHeight="1">
      <c r="A13" s="89" t="s">
        <v>183</v>
      </c>
      <c r="B13" s="89">
        <f t="shared" si="0"/>
        <v>12</v>
      </c>
      <c r="C13" s="89" t="s">
        <v>201</v>
      </c>
      <c r="D13" s="89" t="s">
        <v>145</v>
      </c>
      <c r="E13" s="91" t="s">
        <v>130</v>
      </c>
      <c r="F13" s="89"/>
      <c r="G13" s="89"/>
      <c r="H13" s="89">
        <v>3</v>
      </c>
      <c r="I13" s="89">
        <v>10</v>
      </c>
      <c r="J13" s="89">
        <v>4</v>
      </c>
      <c r="K13" s="89"/>
      <c r="L13" s="89">
        <v>3</v>
      </c>
      <c r="M13" s="89">
        <v>5</v>
      </c>
      <c r="N13" s="89">
        <v>5</v>
      </c>
      <c r="O13" s="89"/>
      <c r="P13" s="89"/>
      <c r="Q13" s="89">
        <v>14</v>
      </c>
      <c r="R13" s="89">
        <v>3</v>
      </c>
      <c r="S13" s="89"/>
      <c r="T13" s="89"/>
      <c r="U13" s="89">
        <v>2</v>
      </c>
      <c r="V13" s="89">
        <v>15</v>
      </c>
      <c r="W13" s="89"/>
      <c r="X13" s="95">
        <f t="shared" si="1"/>
        <v>64</v>
      </c>
    </row>
    <row r="14" spans="1:24" ht="37.5" customHeight="1">
      <c r="A14" s="89" t="s">
        <v>183</v>
      </c>
      <c r="B14" s="89">
        <f t="shared" si="0"/>
        <v>13</v>
      </c>
      <c r="C14" s="89" t="s">
        <v>202</v>
      </c>
      <c r="D14" s="89" t="s">
        <v>145</v>
      </c>
      <c r="E14" s="91" t="s">
        <v>130</v>
      </c>
      <c r="F14" s="89">
        <v>10</v>
      </c>
      <c r="G14" s="89">
        <v>3</v>
      </c>
      <c r="H14" s="89">
        <v>1</v>
      </c>
      <c r="I14" s="89"/>
      <c r="J14" s="89">
        <v>6</v>
      </c>
      <c r="K14" s="89"/>
      <c r="L14" s="89"/>
      <c r="M14" s="89"/>
      <c r="N14" s="89">
        <v>3</v>
      </c>
      <c r="O14" s="89"/>
      <c r="P14" s="89"/>
      <c r="Q14" s="89">
        <v>10</v>
      </c>
      <c r="R14" s="89">
        <v>2</v>
      </c>
      <c r="S14" s="89"/>
      <c r="T14" s="89">
        <v>1</v>
      </c>
      <c r="U14" s="89"/>
      <c r="V14" s="89">
        <v>15</v>
      </c>
      <c r="W14" s="89"/>
      <c r="X14" s="95">
        <f t="shared" si="1"/>
        <v>51</v>
      </c>
    </row>
    <row r="15" spans="1:24" ht="37.5" customHeight="1">
      <c r="A15" s="89" t="s">
        <v>183</v>
      </c>
      <c r="B15" s="89">
        <f t="shared" si="0"/>
        <v>14</v>
      </c>
      <c r="C15" s="89" t="s">
        <v>203</v>
      </c>
      <c r="D15" s="89" t="s">
        <v>141</v>
      </c>
      <c r="E15" s="91" t="s">
        <v>204</v>
      </c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>
        <v>2</v>
      </c>
      <c r="S15" s="89"/>
      <c r="T15" s="89"/>
      <c r="U15" s="89"/>
      <c r="V15" s="89"/>
      <c r="W15" s="89"/>
      <c r="X15" s="95">
        <f t="shared" si="1"/>
        <v>2</v>
      </c>
    </row>
    <row r="16" spans="1:24" ht="37.5" customHeight="1">
      <c r="A16" s="89" t="s">
        <v>183</v>
      </c>
      <c r="B16" s="89">
        <f t="shared" si="0"/>
        <v>15</v>
      </c>
      <c r="C16" s="89" t="s">
        <v>205</v>
      </c>
      <c r="D16" s="89" t="s">
        <v>141</v>
      </c>
      <c r="E16" s="91" t="s">
        <v>206</v>
      </c>
      <c r="F16" s="89"/>
      <c r="G16" s="89"/>
      <c r="H16" s="89">
        <v>1</v>
      </c>
      <c r="I16" s="89"/>
      <c r="J16" s="89"/>
      <c r="K16" s="89"/>
      <c r="L16" s="89"/>
      <c r="M16" s="89"/>
      <c r="N16" s="89"/>
      <c r="O16" s="89">
        <v>2</v>
      </c>
      <c r="P16" s="89"/>
      <c r="Q16" s="89"/>
      <c r="R16" s="89">
        <v>2</v>
      </c>
      <c r="S16" s="89"/>
      <c r="T16" s="89">
        <v>1</v>
      </c>
      <c r="U16" s="89"/>
      <c r="V16" s="89"/>
      <c r="W16" s="89"/>
      <c r="X16" s="95">
        <f t="shared" si="1"/>
        <v>6</v>
      </c>
    </row>
    <row r="17" spans="1:24" ht="37.5" customHeight="1">
      <c r="A17" s="89" t="s">
        <v>143</v>
      </c>
      <c r="B17" s="89">
        <f t="shared" si="0"/>
        <v>16</v>
      </c>
      <c r="C17" s="89" t="s">
        <v>207</v>
      </c>
      <c r="D17" s="89" t="str">
        <f>VLOOKUP(C17,工作表2!A:B,2, )</f>
        <v>包</v>
      </c>
      <c r="E17" s="91" t="s">
        <v>208</v>
      </c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>
        <v>5</v>
      </c>
      <c r="Q17" s="89"/>
      <c r="R17" s="89">
        <v>1</v>
      </c>
      <c r="S17" s="89">
        <v>10</v>
      </c>
      <c r="T17" s="89"/>
      <c r="U17" s="89"/>
      <c r="V17" s="89">
        <v>30</v>
      </c>
      <c r="W17" s="89"/>
      <c r="X17" s="95">
        <f t="shared" si="1"/>
        <v>46</v>
      </c>
    </row>
    <row r="18" spans="1:24" ht="37.5" customHeight="1">
      <c r="A18" s="89" t="s">
        <v>143</v>
      </c>
      <c r="B18" s="89">
        <f t="shared" si="0"/>
        <v>17</v>
      </c>
      <c r="C18" s="89" t="s">
        <v>209</v>
      </c>
      <c r="D18" s="89" t="str">
        <f>VLOOKUP(C18,工作表2!A:B,2, )</f>
        <v>卷</v>
      </c>
      <c r="E18" s="91" t="s">
        <v>210</v>
      </c>
      <c r="F18" s="89">
        <v>24</v>
      </c>
      <c r="G18" s="89"/>
      <c r="H18" s="89">
        <v>20</v>
      </c>
      <c r="I18" s="89"/>
      <c r="J18" s="89"/>
      <c r="K18" s="89"/>
      <c r="L18" s="89"/>
      <c r="M18" s="89"/>
      <c r="N18" s="89"/>
      <c r="O18" s="89"/>
      <c r="P18" s="89"/>
      <c r="Q18" s="89">
        <v>1</v>
      </c>
      <c r="R18" s="89" t="s">
        <v>195</v>
      </c>
      <c r="S18" s="89">
        <v>5</v>
      </c>
      <c r="T18" s="89"/>
      <c r="U18" s="89"/>
      <c r="V18" s="89">
        <v>25</v>
      </c>
      <c r="W18" s="89"/>
      <c r="X18" s="95">
        <f t="shared" si="1"/>
        <v>75</v>
      </c>
    </row>
    <row r="19" spans="1:24" ht="37.5" customHeight="1">
      <c r="A19" s="89" t="s">
        <v>143</v>
      </c>
      <c r="B19" s="89">
        <f t="shared" si="0"/>
        <v>18</v>
      </c>
      <c r="C19" s="89" t="s">
        <v>211</v>
      </c>
      <c r="D19" s="89" t="s">
        <v>181</v>
      </c>
      <c r="E19" s="91" t="s">
        <v>210</v>
      </c>
      <c r="F19" s="89">
        <v>70</v>
      </c>
      <c r="G19" s="89"/>
      <c r="H19" s="89"/>
      <c r="I19" s="89">
        <v>50</v>
      </c>
      <c r="J19" s="89">
        <v>20</v>
      </c>
      <c r="K19" s="89"/>
      <c r="L19" s="89"/>
      <c r="M19" s="112">
        <v>10</v>
      </c>
      <c r="N19" s="89"/>
      <c r="O19" s="89"/>
      <c r="P19" s="89"/>
      <c r="Q19" s="89">
        <v>5</v>
      </c>
      <c r="R19" s="89">
        <v>7</v>
      </c>
      <c r="S19" s="89">
        <v>10</v>
      </c>
      <c r="T19" s="89">
        <v>1</v>
      </c>
      <c r="U19" s="89">
        <v>5</v>
      </c>
      <c r="V19" s="89"/>
      <c r="W19" s="89"/>
      <c r="X19" s="95">
        <f t="shared" si="1"/>
        <v>178</v>
      </c>
    </row>
    <row r="20" spans="1:24" ht="37.5" customHeight="1">
      <c r="A20" s="89" t="s">
        <v>143</v>
      </c>
      <c r="B20" s="89">
        <f t="shared" si="0"/>
        <v>19</v>
      </c>
      <c r="C20" s="89" t="s">
        <v>213</v>
      </c>
      <c r="D20" s="89" t="str">
        <f>VLOOKUP(C20,工作表2!A:B,2, )</f>
        <v>瓶</v>
      </c>
      <c r="E20" s="91" t="s">
        <v>130</v>
      </c>
      <c r="F20" s="89"/>
      <c r="G20" s="89"/>
      <c r="H20" s="89">
        <v>2</v>
      </c>
      <c r="I20" s="89"/>
      <c r="J20" s="89"/>
      <c r="K20" s="89"/>
      <c r="L20" s="89"/>
      <c r="M20" s="89"/>
      <c r="N20" s="89"/>
      <c r="O20" s="89"/>
      <c r="P20" s="89"/>
      <c r="Q20" s="89">
        <v>2</v>
      </c>
      <c r="R20" s="89">
        <v>3</v>
      </c>
      <c r="S20" s="89"/>
      <c r="T20" s="89"/>
      <c r="U20" s="89"/>
      <c r="V20" s="89">
        <v>5</v>
      </c>
      <c r="W20" s="89"/>
      <c r="X20" s="95">
        <f t="shared" si="1"/>
        <v>12</v>
      </c>
    </row>
    <row r="21" spans="1:24" ht="37.5" customHeight="1">
      <c r="A21" s="89" t="s">
        <v>143</v>
      </c>
      <c r="B21" s="89">
        <f t="shared" si="0"/>
        <v>20</v>
      </c>
      <c r="C21" s="89" t="s">
        <v>214</v>
      </c>
      <c r="D21" s="89" t="str">
        <f>VLOOKUP(C21,工作表2!A:B,2, )</f>
        <v>袋</v>
      </c>
      <c r="E21" s="91" t="str">
        <f>VLOOKUP(C21,工作表2!A:C,3, )</f>
        <v>抽取式</v>
      </c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>
        <v>9</v>
      </c>
      <c r="Q21" s="89"/>
      <c r="R21" s="89">
        <v>24</v>
      </c>
      <c r="S21" s="89"/>
      <c r="T21" s="89"/>
      <c r="U21" s="89">
        <v>16</v>
      </c>
      <c r="V21" s="89">
        <v>50</v>
      </c>
      <c r="W21" s="89"/>
      <c r="X21" s="95">
        <f t="shared" si="1"/>
        <v>99</v>
      </c>
    </row>
    <row r="22" spans="1:24" ht="37.5" customHeight="1">
      <c r="A22" s="89" t="s">
        <v>143</v>
      </c>
      <c r="B22" s="89">
        <f t="shared" si="0"/>
        <v>21</v>
      </c>
      <c r="C22" s="89" t="s">
        <v>215</v>
      </c>
      <c r="D22" s="89" t="s">
        <v>216</v>
      </c>
      <c r="E22" s="91" t="s">
        <v>217</v>
      </c>
      <c r="F22" s="89"/>
      <c r="G22" s="89"/>
      <c r="H22" s="89"/>
      <c r="I22" s="89"/>
      <c r="J22" s="89">
        <v>5</v>
      </c>
      <c r="K22" s="89">
        <v>10</v>
      </c>
      <c r="L22" s="89"/>
      <c r="M22" s="89"/>
      <c r="N22" s="89"/>
      <c r="O22" s="89"/>
      <c r="P22" s="89"/>
      <c r="Q22" s="89">
        <v>20</v>
      </c>
      <c r="R22" s="89">
        <v>1</v>
      </c>
      <c r="S22" s="89"/>
      <c r="T22" s="89"/>
      <c r="U22" s="89"/>
      <c r="V22" s="89"/>
      <c r="W22" s="89"/>
      <c r="X22" s="95">
        <f t="shared" si="1"/>
        <v>36</v>
      </c>
    </row>
    <row r="23" spans="1:24" ht="37.5" customHeight="1">
      <c r="A23" s="89" t="s">
        <v>143</v>
      </c>
      <c r="B23" s="89">
        <f t="shared" si="0"/>
        <v>22</v>
      </c>
      <c r="C23" s="89" t="s">
        <v>218</v>
      </c>
      <c r="D23" s="89" t="s">
        <v>141</v>
      </c>
      <c r="E23" s="91" t="s">
        <v>219</v>
      </c>
      <c r="F23" s="89"/>
      <c r="G23" s="89"/>
      <c r="H23" s="89">
        <v>3</v>
      </c>
      <c r="I23" s="89"/>
      <c r="J23" s="89">
        <v>3</v>
      </c>
      <c r="K23" s="89">
        <v>3</v>
      </c>
      <c r="L23" s="89"/>
      <c r="M23" s="89">
        <v>3</v>
      </c>
      <c r="N23" s="89"/>
      <c r="O23" s="89">
        <v>1</v>
      </c>
      <c r="P23" s="89"/>
      <c r="Q23" s="89"/>
      <c r="R23" s="89" t="s">
        <v>195</v>
      </c>
      <c r="S23" s="89"/>
      <c r="T23" s="89"/>
      <c r="U23" s="89"/>
      <c r="V23" s="89"/>
      <c r="W23" s="89"/>
      <c r="X23" s="95">
        <f t="shared" si="1"/>
        <v>13</v>
      </c>
    </row>
    <row r="24" spans="1:24" ht="33.75" customHeight="1">
      <c r="A24" s="89" t="s">
        <v>143</v>
      </c>
      <c r="B24" s="89">
        <v>23</v>
      </c>
      <c r="C24" s="89" t="s">
        <v>665</v>
      </c>
      <c r="D24" s="89" t="s">
        <v>125</v>
      </c>
      <c r="E24" s="91" t="s">
        <v>666</v>
      </c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>
        <v>6</v>
      </c>
      <c r="X24" s="95">
        <v>6</v>
      </c>
    </row>
    <row r="25" spans="1:24" ht="33.75" customHeight="1">
      <c r="A25" s="113" t="s">
        <v>143</v>
      </c>
      <c r="B25" s="113">
        <v>24</v>
      </c>
      <c r="C25" s="113" t="s">
        <v>667</v>
      </c>
      <c r="D25" s="113" t="s">
        <v>150</v>
      </c>
      <c r="E25" s="114" t="s">
        <v>668</v>
      </c>
      <c r="F25" s="113"/>
      <c r="G25" s="113"/>
      <c r="H25" s="113"/>
      <c r="I25" s="113"/>
      <c r="J25" s="113">
        <v>1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1">
        <v>1</v>
      </c>
    </row>
    <row r="26" spans="1:24" ht="15.75" customHeight="1"/>
    <row r="27" spans="1:24" ht="15.75" customHeight="1"/>
    <row r="28" spans="1:24" ht="15.75" customHeight="1"/>
    <row r="29" spans="1:24" ht="15.75" customHeight="1"/>
    <row r="30" spans="1:24" ht="15.75" customHeight="1"/>
    <row r="31" spans="1:24" ht="15.75" customHeight="1"/>
    <row r="32" spans="1:24" ht="15.75" customHeight="1"/>
    <row r="33" spans="9:9" ht="15.75" customHeight="1"/>
    <row r="34" spans="9:9" ht="15.75" customHeight="1"/>
    <row r="35" spans="9:9" ht="15.75" customHeight="1"/>
    <row r="36" spans="9:9" ht="15.75" customHeight="1"/>
    <row r="37" spans="9:9" ht="15.75" customHeight="1"/>
    <row r="38" spans="9:9" ht="15.75" customHeight="1"/>
    <row r="39" spans="9:9" ht="15.75" customHeight="1"/>
    <row r="40" spans="9:9" ht="16.5" customHeight="1">
      <c r="I40" s="15"/>
    </row>
    <row r="41" spans="9:9" ht="15.75" customHeight="1"/>
    <row r="42" spans="9:9" ht="15.75" customHeight="1"/>
    <row r="43" spans="9:9" ht="15.75" customHeight="1"/>
    <row r="44" spans="9:9" ht="15.75" customHeight="1"/>
    <row r="45" spans="9:9" ht="15.75" customHeight="1"/>
    <row r="46" spans="9:9" ht="15.75" customHeight="1"/>
    <row r="47" spans="9:9" ht="15.75" customHeight="1"/>
    <row r="48" spans="9: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phoneticPr fontId="28" type="noConversion"/>
  <conditionalFormatting sqref="X2:X25">
    <cfRule type="cellIs" dxfId="3" priority="1" operator="equal">
      <formula>0</formula>
    </cfRule>
  </conditionalFormatting>
  <pageMargins left="0.74803149606299213" right="0.74803149606299213" top="0.23622047244094491" bottom="0.23622047244094491" header="0" footer="0"/>
  <pageSetup paperSize="9" scale="39" fitToHeight="0" orientation="landscape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B89F83"/>
    <pageSetUpPr fitToPage="1"/>
  </sheetPr>
  <dimension ref="A1:X1000"/>
  <sheetViews>
    <sheetView zoomScale="55" zoomScaleNormal="55" workbookViewId="0">
      <pane xSplit="3" ySplit="1" topLeftCell="D10" activePane="bottomRight" state="frozen"/>
      <selection pane="topRight" activeCell="D1" sqref="D1"/>
      <selection pane="bottomLeft" activeCell="A2" sqref="A2"/>
      <selection pane="bottomRight" activeCell="F2" sqref="F2:V19"/>
    </sheetView>
  </sheetViews>
  <sheetFormatPr defaultColWidth="11.25" defaultRowHeight="15" customHeight="1"/>
  <cols>
    <col min="1" max="2" width="13.625" bestFit="1" customWidth="1"/>
    <col min="3" max="3" width="51.125" bestFit="1" customWidth="1"/>
    <col min="4" max="4" width="10.75" customWidth="1"/>
    <col min="5" max="5" width="35.125" customWidth="1"/>
    <col min="6" max="22" width="6.5" customWidth="1"/>
    <col min="23" max="23" width="6.375" customWidth="1"/>
    <col min="24" max="24" width="8.75" customWidth="1"/>
  </cols>
  <sheetData>
    <row r="1" spans="1:24" ht="144" customHeight="1">
      <c r="A1" s="16" t="s">
        <v>91</v>
      </c>
      <c r="B1" s="17" t="s">
        <v>0</v>
      </c>
      <c r="C1" s="17" t="s">
        <v>92</v>
      </c>
      <c r="D1" s="17" t="s">
        <v>93</v>
      </c>
      <c r="E1" s="18" t="s">
        <v>94</v>
      </c>
      <c r="F1" s="96" t="s">
        <v>96</v>
      </c>
      <c r="G1" s="96" t="s">
        <v>97</v>
      </c>
      <c r="H1" s="96" t="s">
        <v>98</v>
      </c>
      <c r="I1" s="96" t="s">
        <v>99</v>
      </c>
      <c r="J1" s="96" t="s">
        <v>100</v>
      </c>
      <c r="K1" s="96" t="s">
        <v>101</v>
      </c>
      <c r="L1" s="96" t="s">
        <v>102</v>
      </c>
      <c r="M1" s="96" t="s">
        <v>103</v>
      </c>
      <c r="N1" s="96" t="s">
        <v>104</v>
      </c>
      <c r="O1" s="96" t="s">
        <v>105</v>
      </c>
      <c r="P1" s="96" t="s">
        <v>106</v>
      </c>
      <c r="Q1" s="96" t="s">
        <v>107</v>
      </c>
      <c r="R1" s="96" t="s">
        <v>108</v>
      </c>
      <c r="S1" s="96" t="s">
        <v>109</v>
      </c>
      <c r="T1" s="96" t="s">
        <v>110</v>
      </c>
      <c r="U1" s="96" t="s">
        <v>111</v>
      </c>
      <c r="V1" s="96" t="s">
        <v>87</v>
      </c>
      <c r="W1" s="19" t="s">
        <v>114</v>
      </c>
      <c r="X1" s="20"/>
    </row>
    <row r="2" spans="1:24" ht="37.5" customHeight="1">
      <c r="A2" s="12" t="s">
        <v>223</v>
      </c>
      <c r="B2" s="12">
        <f t="shared" ref="B2:B19" si="0">ROW()-1</f>
        <v>1</v>
      </c>
      <c r="C2" s="12" t="s">
        <v>224</v>
      </c>
      <c r="D2" s="12" t="s">
        <v>141</v>
      </c>
      <c r="E2" s="13" t="s">
        <v>225</v>
      </c>
      <c r="F2" s="12">
        <v>1</v>
      </c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>
        <v>1</v>
      </c>
      <c r="W2" s="21">
        <f t="shared" ref="W2:W19" si="1">SUM(F2:V2)</f>
        <v>2</v>
      </c>
      <c r="X2" s="20"/>
    </row>
    <row r="3" spans="1:24" ht="37.5" customHeight="1">
      <c r="A3" s="22" t="s">
        <v>223</v>
      </c>
      <c r="B3" s="22">
        <f t="shared" si="0"/>
        <v>2</v>
      </c>
      <c r="C3" s="22" t="s">
        <v>224</v>
      </c>
      <c r="D3" s="22" t="s">
        <v>141</v>
      </c>
      <c r="E3" s="23" t="s">
        <v>226</v>
      </c>
      <c r="F3" s="22"/>
      <c r="G3" s="22"/>
      <c r="H3" s="22"/>
      <c r="I3" s="22"/>
      <c r="J3" s="22"/>
      <c r="K3" s="22"/>
      <c r="L3" s="22"/>
      <c r="M3" s="22"/>
      <c r="N3" s="22"/>
      <c r="O3" s="22"/>
      <c r="P3" s="22">
        <v>2</v>
      </c>
      <c r="Q3" s="22"/>
      <c r="R3" s="22"/>
      <c r="S3" s="22"/>
      <c r="T3" s="22"/>
      <c r="U3" s="22"/>
      <c r="V3" s="22"/>
      <c r="W3" s="21">
        <f t="shared" si="1"/>
        <v>2</v>
      </c>
      <c r="X3" s="20"/>
    </row>
    <row r="4" spans="1:24" ht="37.5" customHeight="1">
      <c r="A4" s="12" t="s">
        <v>223</v>
      </c>
      <c r="B4" s="12">
        <f t="shared" si="0"/>
        <v>3</v>
      </c>
      <c r="C4" s="12" t="s">
        <v>227</v>
      </c>
      <c r="D4" s="12" t="s">
        <v>150</v>
      </c>
      <c r="E4" s="13" t="s">
        <v>228</v>
      </c>
      <c r="F4" s="12"/>
      <c r="G4" s="12"/>
      <c r="H4" s="12"/>
      <c r="I4" s="12">
        <v>1</v>
      </c>
      <c r="J4" s="12"/>
      <c r="K4" s="12">
        <v>2</v>
      </c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21">
        <f t="shared" si="1"/>
        <v>3</v>
      </c>
      <c r="X4" s="20"/>
    </row>
    <row r="5" spans="1:24" ht="37.5" customHeight="1">
      <c r="A5" s="22" t="s">
        <v>223</v>
      </c>
      <c r="B5" s="22">
        <f t="shared" si="0"/>
        <v>4</v>
      </c>
      <c r="C5" s="22" t="s">
        <v>229</v>
      </c>
      <c r="D5" s="22" t="s">
        <v>141</v>
      </c>
      <c r="E5" s="23" t="s">
        <v>130</v>
      </c>
      <c r="F5" s="22"/>
      <c r="G5" s="22">
        <v>1</v>
      </c>
      <c r="H5" s="22">
        <v>1</v>
      </c>
      <c r="I5" s="22"/>
      <c r="J5" s="22"/>
      <c r="K5" s="22">
        <v>3</v>
      </c>
      <c r="L5" s="22"/>
      <c r="M5" s="22"/>
      <c r="N5" s="22"/>
      <c r="O5" s="22"/>
      <c r="P5" s="22">
        <v>3</v>
      </c>
      <c r="Q5" s="22"/>
      <c r="R5" s="22"/>
      <c r="S5" s="22">
        <v>5</v>
      </c>
      <c r="T5" s="22"/>
      <c r="U5" s="22"/>
      <c r="V5" s="22"/>
      <c r="W5" s="21">
        <f t="shared" si="1"/>
        <v>13</v>
      </c>
      <c r="X5" s="20"/>
    </row>
    <row r="6" spans="1:24" ht="37.5" customHeight="1">
      <c r="A6" s="12" t="s">
        <v>223</v>
      </c>
      <c r="B6" s="12">
        <f t="shared" si="0"/>
        <v>5</v>
      </c>
      <c r="C6" s="12" t="s">
        <v>230</v>
      </c>
      <c r="D6" s="12" t="s">
        <v>150</v>
      </c>
      <c r="E6" s="13" t="s">
        <v>231</v>
      </c>
      <c r="F6" s="12"/>
      <c r="G6" s="12"/>
      <c r="H6" s="12"/>
      <c r="I6" s="12">
        <v>1</v>
      </c>
      <c r="J6" s="12"/>
      <c r="K6" s="12"/>
      <c r="L6" s="12"/>
      <c r="M6" s="12"/>
      <c r="N6" s="12">
        <v>1</v>
      </c>
      <c r="O6" s="12"/>
      <c r="P6" s="12"/>
      <c r="Q6" s="12">
        <v>2</v>
      </c>
      <c r="R6" s="12"/>
      <c r="S6" s="12"/>
      <c r="T6" s="12"/>
      <c r="U6" s="12">
        <v>5</v>
      </c>
      <c r="V6" s="12"/>
      <c r="W6" s="21">
        <f t="shared" si="1"/>
        <v>9</v>
      </c>
      <c r="X6" s="20"/>
    </row>
    <row r="7" spans="1:24" ht="37.5" customHeight="1">
      <c r="A7" s="22" t="s">
        <v>223</v>
      </c>
      <c r="B7" s="22">
        <f t="shared" si="0"/>
        <v>6</v>
      </c>
      <c r="C7" s="22" t="s">
        <v>232</v>
      </c>
      <c r="D7" s="22" t="s">
        <v>145</v>
      </c>
      <c r="E7" s="23" t="s">
        <v>233</v>
      </c>
      <c r="F7" s="22">
        <v>1</v>
      </c>
      <c r="G7" s="22">
        <v>1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>
        <v>1</v>
      </c>
      <c r="S7" s="22"/>
      <c r="T7" s="22">
        <v>1</v>
      </c>
      <c r="U7" s="22"/>
      <c r="V7" s="22"/>
      <c r="W7" s="21">
        <f t="shared" si="1"/>
        <v>4</v>
      </c>
      <c r="X7" s="20"/>
    </row>
    <row r="8" spans="1:24" ht="37.5" customHeight="1">
      <c r="A8" s="12" t="s">
        <v>223</v>
      </c>
      <c r="B8" s="12">
        <f t="shared" si="0"/>
        <v>7</v>
      </c>
      <c r="C8" s="12" t="s">
        <v>234</v>
      </c>
      <c r="D8" s="12" t="s">
        <v>150</v>
      </c>
      <c r="E8" s="13" t="s">
        <v>235</v>
      </c>
      <c r="F8" s="12"/>
      <c r="G8" s="12">
        <v>1</v>
      </c>
      <c r="H8" s="12"/>
      <c r="I8" s="12"/>
      <c r="J8" s="12"/>
      <c r="K8" s="12"/>
      <c r="L8" s="12"/>
      <c r="M8" s="12"/>
      <c r="N8" s="12"/>
      <c r="O8" s="12"/>
      <c r="P8" s="12">
        <v>1</v>
      </c>
      <c r="Q8" s="12"/>
      <c r="R8" s="12"/>
      <c r="S8" s="12"/>
      <c r="T8" s="12">
        <v>1</v>
      </c>
      <c r="U8" s="12">
        <v>1</v>
      </c>
      <c r="V8" s="12"/>
      <c r="W8" s="21">
        <f t="shared" si="1"/>
        <v>4</v>
      </c>
      <c r="X8" s="20"/>
    </row>
    <row r="9" spans="1:24" ht="37.5" customHeight="1">
      <c r="A9" s="22" t="s">
        <v>236</v>
      </c>
      <c r="B9" s="22">
        <f t="shared" si="0"/>
        <v>8</v>
      </c>
      <c r="C9" s="22" t="s">
        <v>237</v>
      </c>
      <c r="D9" s="22" t="s">
        <v>141</v>
      </c>
      <c r="E9" s="23" t="s">
        <v>238</v>
      </c>
      <c r="F9" s="22">
        <v>10</v>
      </c>
      <c r="G9" s="22"/>
      <c r="H9" s="22">
        <v>20</v>
      </c>
      <c r="I9" s="22"/>
      <c r="J9" s="22"/>
      <c r="K9" s="22"/>
      <c r="L9" s="22">
        <v>10</v>
      </c>
      <c r="M9" s="22"/>
      <c r="N9" s="22"/>
      <c r="O9" s="22"/>
      <c r="P9" s="22"/>
      <c r="Q9" s="22">
        <v>30</v>
      </c>
      <c r="R9" s="22"/>
      <c r="S9" s="22">
        <v>20</v>
      </c>
      <c r="T9" s="22"/>
      <c r="U9" s="22"/>
      <c r="V9" s="22"/>
      <c r="W9" s="21">
        <f t="shared" si="1"/>
        <v>90</v>
      </c>
      <c r="X9" s="20"/>
    </row>
    <row r="10" spans="1:24" ht="37.5" customHeight="1">
      <c r="A10" s="12" t="s">
        <v>236</v>
      </c>
      <c r="B10" s="12">
        <f t="shared" si="0"/>
        <v>9</v>
      </c>
      <c r="C10" s="12" t="s">
        <v>239</v>
      </c>
      <c r="D10" s="12" t="s">
        <v>141</v>
      </c>
      <c r="E10" s="13" t="s">
        <v>240</v>
      </c>
      <c r="F10" s="12">
        <v>10</v>
      </c>
      <c r="G10" s="12"/>
      <c r="H10" s="12"/>
      <c r="I10" s="12"/>
      <c r="J10" s="12"/>
      <c r="K10" s="12">
        <v>4</v>
      </c>
      <c r="L10" s="12"/>
      <c r="M10" s="12"/>
      <c r="N10" s="12"/>
      <c r="O10" s="12">
        <v>6</v>
      </c>
      <c r="P10" s="12"/>
      <c r="Q10" s="12">
        <v>30</v>
      </c>
      <c r="R10" s="12"/>
      <c r="S10" s="12">
        <v>20</v>
      </c>
      <c r="T10" s="12"/>
      <c r="U10" s="12">
        <v>5</v>
      </c>
      <c r="V10" s="12"/>
      <c r="W10" s="21">
        <f t="shared" si="1"/>
        <v>75</v>
      </c>
      <c r="X10" s="20"/>
    </row>
    <row r="11" spans="1:24" ht="37.5" customHeight="1">
      <c r="A11" s="22" t="s">
        <v>236</v>
      </c>
      <c r="B11" s="22">
        <f t="shared" si="0"/>
        <v>10</v>
      </c>
      <c r="C11" s="22" t="s">
        <v>239</v>
      </c>
      <c r="D11" s="22" t="s">
        <v>141</v>
      </c>
      <c r="E11" s="23" t="s">
        <v>241</v>
      </c>
      <c r="F11" s="22">
        <v>10</v>
      </c>
      <c r="G11" s="22"/>
      <c r="H11" s="22"/>
      <c r="I11" s="22">
        <v>2</v>
      </c>
      <c r="J11" s="22"/>
      <c r="K11" s="22">
        <v>2</v>
      </c>
      <c r="L11" s="22"/>
      <c r="M11" s="22"/>
      <c r="N11" s="22"/>
      <c r="O11" s="22"/>
      <c r="P11" s="22"/>
      <c r="Q11" s="22">
        <v>20</v>
      </c>
      <c r="R11" s="22"/>
      <c r="S11" s="22">
        <v>5</v>
      </c>
      <c r="T11" s="22">
        <v>3</v>
      </c>
      <c r="U11" s="22">
        <v>5</v>
      </c>
      <c r="V11" s="22"/>
      <c r="W11" s="21">
        <f t="shared" si="1"/>
        <v>47</v>
      </c>
      <c r="X11" s="20"/>
    </row>
    <row r="12" spans="1:24" ht="33.75" customHeight="1">
      <c r="A12" s="12" t="s">
        <v>236</v>
      </c>
      <c r="B12" s="12">
        <f t="shared" si="0"/>
        <v>11</v>
      </c>
      <c r="C12" s="12" t="s">
        <v>242</v>
      </c>
      <c r="D12" s="12" t="s">
        <v>141</v>
      </c>
      <c r="E12" s="13" t="s">
        <v>241</v>
      </c>
      <c r="F12" s="12"/>
      <c r="G12" s="12"/>
      <c r="H12" s="12"/>
      <c r="I12" s="12">
        <v>6</v>
      </c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21">
        <f t="shared" si="1"/>
        <v>6</v>
      </c>
      <c r="X12" s="20"/>
    </row>
    <row r="13" spans="1:24" ht="37.5" customHeight="1">
      <c r="A13" s="22" t="s">
        <v>243</v>
      </c>
      <c r="B13" s="22">
        <f t="shared" si="0"/>
        <v>12</v>
      </c>
      <c r="C13" s="22" t="s">
        <v>244</v>
      </c>
      <c r="D13" s="22" t="s">
        <v>245</v>
      </c>
      <c r="E13" s="23" t="s">
        <v>246</v>
      </c>
      <c r="F13" s="22">
        <v>1</v>
      </c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1">
        <f t="shared" si="1"/>
        <v>1</v>
      </c>
      <c r="X13" s="20"/>
    </row>
    <row r="14" spans="1:24" ht="37.5" customHeight="1">
      <c r="A14" s="12" t="s">
        <v>247</v>
      </c>
      <c r="B14" s="12">
        <f t="shared" si="0"/>
        <v>13</v>
      </c>
      <c r="C14" s="12" t="s">
        <v>248</v>
      </c>
      <c r="D14" s="12" t="s">
        <v>120</v>
      </c>
      <c r="E14" s="24" t="s">
        <v>249</v>
      </c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>
        <v>6</v>
      </c>
      <c r="S14" s="12"/>
      <c r="T14" s="12"/>
      <c r="U14" s="12"/>
      <c r="V14" s="12"/>
      <c r="W14" s="21">
        <f t="shared" si="1"/>
        <v>6</v>
      </c>
      <c r="X14" s="20"/>
    </row>
    <row r="15" spans="1:24" ht="37.5" customHeight="1">
      <c r="A15" s="22" t="s">
        <v>247</v>
      </c>
      <c r="B15" s="22">
        <f t="shared" si="0"/>
        <v>14</v>
      </c>
      <c r="C15" s="22" t="s">
        <v>250</v>
      </c>
      <c r="D15" s="22" t="s">
        <v>120</v>
      </c>
      <c r="E15" s="25" t="s">
        <v>249</v>
      </c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>
        <v>6</v>
      </c>
      <c r="S15" s="22"/>
      <c r="T15" s="22"/>
      <c r="U15" s="22"/>
      <c r="V15" s="22"/>
      <c r="W15" s="21">
        <f t="shared" si="1"/>
        <v>6</v>
      </c>
      <c r="X15" s="20"/>
    </row>
    <row r="16" spans="1:24" ht="37.5" customHeight="1">
      <c r="A16" s="12" t="s">
        <v>247</v>
      </c>
      <c r="B16" s="12">
        <f t="shared" si="0"/>
        <v>15</v>
      </c>
      <c r="C16" s="12" t="s">
        <v>251</v>
      </c>
      <c r="D16" s="12" t="s">
        <v>120</v>
      </c>
      <c r="E16" s="24" t="s">
        <v>249</v>
      </c>
      <c r="F16" s="12"/>
      <c r="G16" s="12">
        <v>2</v>
      </c>
      <c r="H16" s="12">
        <v>2</v>
      </c>
      <c r="I16" s="12"/>
      <c r="J16" s="12"/>
      <c r="K16" s="12"/>
      <c r="L16" s="12">
        <v>6</v>
      </c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21">
        <f t="shared" si="1"/>
        <v>10</v>
      </c>
      <c r="X16" s="20"/>
    </row>
    <row r="17" spans="1:24" ht="37.5" customHeight="1">
      <c r="A17" s="22" t="s">
        <v>252</v>
      </c>
      <c r="B17" s="22">
        <f t="shared" si="0"/>
        <v>16</v>
      </c>
      <c r="C17" s="22" t="s">
        <v>253</v>
      </c>
      <c r="D17" s="22" t="str">
        <f>VLOOKUP(C17,工作表2!A:B,2, )</f>
        <v>個</v>
      </c>
      <c r="E17" s="23" t="s">
        <v>254</v>
      </c>
      <c r="F17" s="22"/>
      <c r="G17" s="22"/>
      <c r="H17" s="22">
        <v>5</v>
      </c>
      <c r="I17" s="22"/>
      <c r="J17" s="22"/>
      <c r="K17" s="22"/>
      <c r="L17" s="22"/>
      <c r="M17" s="22">
        <v>2</v>
      </c>
      <c r="N17" s="22"/>
      <c r="O17" s="22"/>
      <c r="P17" s="22">
        <v>10</v>
      </c>
      <c r="Q17" s="22"/>
      <c r="R17" s="22"/>
      <c r="S17" s="22"/>
      <c r="T17" s="22"/>
      <c r="U17" s="22">
        <v>5</v>
      </c>
      <c r="V17" s="22"/>
      <c r="W17" s="21">
        <f t="shared" si="1"/>
        <v>22</v>
      </c>
      <c r="X17" s="20"/>
    </row>
    <row r="18" spans="1:24" ht="37.5" customHeight="1">
      <c r="A18" s="12" t="s">
        <v>252</v>
      </c>
      <c r="B18" s="12">
        <f t="shared" si="0"/>
        <v>17</v>
      </c>
      <c r="C18" s="12" t="s">
        <v>255</v>
      </c>
      <c r="D18" s="12" t="str">
        <f>VLOOKUP(C18,工作表2!A:B,2,0)</f>
        <v>個</v>
      </c>
      <c r="E18" s="13" t="str">
        <f>VLOOKUP(C18,工作表2!A:C,3,0)</f>
        <v>響亮鬧鈴</v>
      </c>
      <c r="F18" s="12"/>
      <c r="G18" s="12">
        <v>1</v>
      </c>
      <c r="H18" s="12">
        <v>2</v>
      </c>
      <c r="I18" s="12">
        <v>3</v>
      </c>
      <c r="J18" s="12">
        <v>10</v>
      </c>
      <c r="K18" s="12">
        <v>5</v>
      </c>
      <c r="L18" s="12"/>
      <c r="M18" s="12"/>
      <c r="N18" s="12"/>
      <c r="O18" s="12"/>
      <c r="P18" s="12">
        <v>6</v>
      </c>
      <c r="Q18" s="12"/>
      <c r="R18" s="12"/>
      <c r="S18" s="12">
        <v>5</v>
      </c>
      <c r="T18" s="12">
        <v>3</v>
      </c>
      <c r="U18" s="12"/>
      <c r="V18" s="12"/>
      <c r="W18" s="21">
        <f t="shared" si="1"/>
        <v>35</v>
      </c>
      <c r="X18" s="20"/>
    </row>
    <row r="19" spans="1:24" ht="37.5" customHeight="1">
      <c r="A19" s="12" t="s">
        <v>223</v>
      </c>
      <c r="B19" s="12">
        <f t="shared" si="0"/>
        <v>18</v>
      </c>
      <c r="C19" s="12" t="s">
        <v>256</v>
      </c>
      <c r="D19" s="12" t="s">
        <v>150</v>
      </c>
      <c r="E19" s="13" t="s">
        <v>257</v>
      </c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>
        <v>1</v>
      </c>
      <c r="S19" s="12"/>
      <c r="T19" s="12"/>
      <c r="U19" s="12">
        <v>5</v>
      </c>
      <c r="V19" s="12"/>
      <c r="W19" s="21">
        <f t="shared" si="1"/>
        <v>6</v>
      </c>
      <c r="X19" s="20"/>
    </row>
    <row r="21" spans="1:24" ht="15.75" customHeight="1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  <row r="22" spans="1:24" ht="15.75" customHeight="1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</row>
    <row r="23" spans="1:24" ht="15.75" customHeight="1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</row>
    <row r="24" spans="1:24" ht="15.75" customHeight="1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</row>
    <row r="25" spans="1:24" ht="15.75" customHeight="1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</row>
    <row r="26" spans="1:24" ht="15.75" customHeight="1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</row>
    <row r="27" spans="1:24" ht="15.75" customHeight="1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</row>
    <row r="28" spans="1:24" ht="15.75" customHeight="1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</row>
    <row r="29" spans="1:24" ht="15.75" customHeight="1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</row>
    <row r="30" spans="1:24" ht="15.75" customHeight="1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</row>
    <row r="31" spans="1:24" ht="15.75" customHeight="1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</row>
    <row r="32" spans="1:24" ht="15.75" customHeight="1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</row>
    <row r="33" spans="1:24" ht="15.75" customHeight="1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</row>
    <row r="34" spans="1:24" ht="15.75" customHeight="1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</row>
    <row r="35" spans="1:24" ht="15.75" customHeight="1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</row>
    <row r="36" spans="1:24" ht="15.75" customHeight="1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</row>
    <row r="37" spans="1:24" ht="15.75" customHeight="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</row>
    <row r="38" spans="1:24" ht="15.75" customHeight="1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</row>
    <row r="39" spans="1:24" ht="15.75" customHeight="1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</row>
    <row r="40" spans="1:24" ht="15.75" customHeight="1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</row>
    <row r="41" spans="1:24" ht="15.75" customHeight="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</row>
    <row r="42" spans="1:24" ht="15.75" customHeight="1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</row>
    <row r="43" spans="1:24" ht="15.75" customHeight="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</row>
    <row r="44" spans="1:24" ht="15.75" customHeight="1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</row>
    <row r="45" spans="1:24" ht="15.75" customHeight="1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</row>
    <row r="46" spans="1:24" ht="15.75" customHeight="1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</row>
    <row r="47" spans="1:24" ht="15.75" customHeight="1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</row>
    <row r="48" spans="1:24" ht="15.75" customHeight="1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</row>
    <row r="49" spans="1:24" ht="15.75" customHeight="1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</row>
    <row r="50" spans="1:24" ht="15.75" customHeight="1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</row>
    <row r="51" spans="1:24" ht="15.75" customHeight="1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</row>
    <row r="52" spans="1:24" ht="15.75" customHeight="1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</row>
    <row r="53" spans="1:24" ht="15.75" customHeight="1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</row>
    <row r="54" spans="1:24" ht="15.7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</row>
    <row r="55" spans="1:24" ht="15.75" customHeight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</row>
    <row r="56" spans="1:24" ht="15.75" customHeight="1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</row>
    <row r="57" spans="1:24" ht="15.75" customHeight="1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</row>
    <row r="58" spans="1:24" ht="15.75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</row>
    <row r="59" spans="1:24" ht="15.75" customHeight="1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</row>
    <row r="60" spans="1:24" ht="15.75" customHeight="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</row>
    <row r="61" spans="1:24" ht="15.75" customHeight="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</row>
    <row r="62" spans="1:24" ht="15.75" customHeight="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</row>
    <row r="63" spans="1:24" ht="15.75" customHeight="1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</row>
    <row r="64" spans="1:24" ht="15.75" customHeight="1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</row>
    <row r="65" spans="1:24" ht="15.75" customHeigh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</row>
    <row r="66" spans="1:24" ht="15.75" customHeight="1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</row>
    <row r="67" spans="1:24" ht="15.75" customHeight="1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</row>
    <row r="68" spans="1:24" ht="15.75" customHeight="1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</row>
    <row r="69" spans="1:24" ht="15.75" customHeight="1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</row>
    <row r="70" spans="1:24" ht="15.75" customHeight="1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</row>
    <row r="71" spans="1:24" ht="15.75" customHeight="1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</row>
    <row r="72" spans="1:24" ht="15.75" customHeight="1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</row>
    <row r="73" spans="1:24" ht="15.75" customHeight="1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</row>
    <row r="74" spans="1:24" ht="15.75" customHeight="1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</row>
    <row r="75" spans="1:24" ht="15.75" customHeight="1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</row>
    <row r="76" spans="1:24" ht="15.75" customHeight="1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</row>
    <row r="77" spans="1:24" ht="15.75" customHeight="1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</row>
    <row r="78" spans="1:24" ht="15.75" customHeight="1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</row>
    <row r="79" spans="1:24" ht="15.75" customHeight="1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</row>
    <row r="80" spans="1:24" ht="15.75" customHeight="1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</row>
    <row r="81" spans="1:24" ht="15.75" customHeight="1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</row>
    <row r="82" spans="1:24" ht="15.75" customHeight="1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</row>
    <row r="83" spans="1:24" ht="15.75" customHeight="1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</row>
    <row r="84" spans="1:24" ht="15.75" customHeight="1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</row>
    <row r="85" spans="1:24" ht="15.75" customHeight="1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</row>
    <row r="86" spans="1:24" ht="15.75" customHeight="1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</row>
    <row r="87" spans="1:24" ht="15.75" customHeight="1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</row>
    <row r="88" spans="1:24" ht="15.75" customHeight="1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</row>
    <row r="89" spans="1:24" ht="15.75" customHeight="1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</row>
    <row r="90" spans="1:24" ht="15.75" customHeight="1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</row>
    <row r="91" spans="1:24" ht="15.75" customHeight="1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</row>
    <row r="92" spans="1:24" ht="15.75" customHeight="1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</row>
    <row r="93" spans="1:24" ht="15.75" customHeight="1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</row>
    <row r="94" spans="1:24" ht="15.75" customHeight="1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</row>
    <row r="95" spans="1:24" ht="15.75" customHeight="1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</row>
    <row r="96" spans="1:24" ht="15.75" customHeight="1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</row>
    <row r="97" spans="1:24" ht="15.75" customHeight="1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</row>
    <row r="98" spans="1:24" ht="15.75" customHeight="1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</row>
    <row r="99" spans="1:24" ht="15.75" customHeight="1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</row>
    <row r="100" spans="1:24" ht="15.75" customHeight="1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</row>
    <row r="101" spans="1:24" ht="15.75" customHeight="1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</row>
    <row r="102" spans="1:24" ht="15.75" customHeight="1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</row>
    <row r="103" spans="1:24" ht="15.75" customHeight="1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</row>
    <row r="104" spans="1:24" ht="15.75" customHeight="1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</row>
    <row r="105" spans="1:24" ht="15.75" customHeight="1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</row>
    <row r="106" spans="1:24" ht="15.75" customHeight="1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</row>
    <row r="107" spans="1:24" ht="15.75" customHeight="1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</row>
    <row r="108" spans="1:24" ht="15.75" customHeight="1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</row>
    <row r="109" spans="1:24" ht="15.75" customHeight="1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</row>
    <row r="110" spans="1:24" ht="15.75" customHeight="1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</row>
    <row r="111" spans="1:24" ht="15.75" customHeight="1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</row>
    <row r="112" spans="1:24" ht="15.75" customHeight="1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</row>
    <row r="113" spans="1:24" ht="15.75" customHeight="1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</row>
    <row r="114" spans="1:24" ht="15.75" customHeight="1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</row>
    <row r="115" spans="1:24" ht="15.75" customHeight="1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</row>
    <row r="116" spans="1:24" ht="15.75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</row>
    <row r="117" spans="1:24" ht="15.75" customHeight="1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</row>
    <row r="118" spans="1:24" ht="15.75" customHeight="1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</row>
    <row r="119" spans="1:24" ht="15.75" customHeight="1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</row>
    <row r="120" spans="1:24" ht="15.75" customHeight="1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</row>
    <row r="121" spans="1:24" ht="15.75" customHeight="1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</row>
    <row r="122" spans="1:24" ht="15.75" customHeight="1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</row>
    <row r="123" spans="1:24" ht="15.75" customHeight="1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</row>
    <row r="124" spans="1:24" ht="15.75" customHeight="1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</row>
    <row r="125" spans="1:24" ht="15.75" customHeight="1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</row>
    <row r="126" spans="1:24" ht="15.75" customHeight="1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</row>
    <row r="127" spans="1:24" ht="15.75" customHeight="1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</row>
    <row r="128" spans="1:24" ht="15.75" customHeight="1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</row>
    <row r="129" spans="1:24" ht="15.75" customHeight="1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</row>
    <row r="130" spans="1:24" ht="15.75" customHeight="1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</row>
    <row r="131" spans="1:24" ht="15.75" customHeight="1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</row>
    <row r="132" spans="1:24" ht="15.75" customHeight="1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</row>
    <row r="133" spans="1:24" ht="15.75" customHeight="1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</row>
    <row r="134" spans="1:24" ht="15.75" customHeight="1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</row>
    <row r="135" spans="1:24" ht="15.75" customHeight="1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</row>
    <row r="136" spans="1:24" ht="15.75" customHeight="1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</row>
    <row r="137" spans="1:24" ht="15.75" customHeight="1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</row>
    <row r="138" spans="1:24" ht="15.75" customHeight="1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</row>
    <row r="139" spans="1:24" ht="15.75" customHeight="1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</row>
    <row r="140" spans="1:24" ht="15.75" customHeight="1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</row>
    <row r="141" spans="1:24" ht="15.75" customHeight="1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</row>
    <row r="142" spans="1:24" ht="15.75" customHeight="1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</row>
    <row r="143" spans="1:24" ht="15.75" customHeight="1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</row>
    <row r="144" spans="1:24" ht="15.75" customHeight="1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</row>
    <row r="145" spans="1:24" ht="15.75" customHeight="1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</row>
    <row r="146" spans="1:24" ht="15.75" customHeight="1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</row>
    <row r="147" spans="1:24" ht="15.75" customHeight="1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</row>
    <row r="148" spans="1:24" ht="15.75" customHeight="1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</row>
    <row r="149" spans="1:24" ht="15.75" customHeight="1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</row>
    <row r="150" spans="1:24" ht="15.75" customHeight="1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</row>
    <row r="151" spans="1:24" ht="15.75" customHeight="1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</row>
    <row r="152" spans="1:24" ht="15.75" customHeight="1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</row>
    <row r="153" spans="1:24" ht="15.75" customHeight="1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</row>
    <row r="154" spans="1:24" ht="15.75" customHeight="1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</row>
    <row r="155" spans="1:24" ht="15.75" customHeight="1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</row>
    <row r="156" spans="1:24" ht="15.75" customHeight="1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</row>
    <row r="157" spans="1:24" ht="15.75" customHeight="1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</row>
    <row r="158" spans="1:24" ht="15.75" customHeight="1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</row>
    <row r="159" spans="1:24" ht="15.75" customHeight="1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</row>
    <row r="160" spans="1:24" ht="15.75" customHeight="1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</row>
    <row r="161" spans="1:24" ht="15.75" customHeight="1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</row>
    <row r="162" spans="1:24" ht="15.75" customHeight="1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</row>
    <row r="163" spans="1:24" ht="15.75" customHeight="1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</row>
    <row r="164" spans="1:24" ht="15.75" customHeight="1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</row>
    <row r="165" spans="1:24" ht="15.75" customHeight="1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</row>
    <row r="166" spans="1:24" ht="15.75" customHeight="1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</row>
    <row r="167" spans="1:24" ht="15.75" customHeight="1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</row>
    <row r="168" spans="1:24" ht="15.75" customHeight="1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</row>
    <row r="169" spans="1:24" ht="15.75" customHeight="1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</row>
    <row r="170" spans="1:24" ht="15.75" customHeight="1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</row>
    <row r="171" spans="1:24" ht="15.75" customHeight="1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</row>
    <row r="172" spans="1:24" ht="15.75" customHeight="1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</row>
    <row r="173" spans="1:24" ht="15.75" customHeight="1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</row>
    <row r="174" spans="1:24" ht="15.75" customHeight="1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</row>
    <row r="175" spans="1:24" ht="15.75" customHeight="1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</row>
    <row r="176" spans="1:24" ht="15.75" customHeight="1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</row>
    <row r="177" spans="1:24" ht="15.75" customHeight="1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</row>
    <row r="178" spans="1:24" ht="15.75" customHeight="1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</row>
    <row r="179" spans="1:24" ht="15.75" customHeight="1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</row>
    <row r="180" spans="1:24" ht="15.75" customHeight="1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</row>
    <row r="181" spans="1:24" ht="15.75" customHeight="1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</row>
    <row r="182" spans="1:24" ht="15.75" customHeight="1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</row>
    <row r="183" spans="1:24" ht="15.75" customHeight="1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</row>
    <row r="184" spans="1:24" ht="15.75" customHeight="1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</row>
    <row r="185" spans="1:24" ht="15.75" customHeight="1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</row>
    <row r="186" spans="1:24" ht="15.75" customHeight="1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</row>
    <row r="187" spans="1:24" ht="15.75" customHeight="1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</row>
    <row r="188" spans="1:24" ht="15.75" customHeight="1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</row>
    <row r="189" spans="1:24" ht="15.75" customHeight="1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</row>
    <row r="190" spans="1:24" ht="15.75" customHeight="1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</row>
    <row r="191" spans="1:24" ht="15.75" customHeight="1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</row>
    <row r="192" spans="1:24" ht="15.75" customHeight="1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</row>
    <row r="193" spans="1:24" ht="15.75" customHeight="1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</row>
    <row r="194" spans="1:24" ht="15.75" customHeight="1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</row>
    <row r="195" spans="1:24" ht="15.75" customHeight="1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</row>
    <row r="196" spans="1:24" ht="15.75" customHeight="1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</row>
    <row r="197" spans="1:24" ht="15.75" customHeight="1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</row>
    <row r="198" spans="1:24" ht="15.75" customHeight="1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</row>
    <row r="199" spans="1:24" ht="15.75" customHeight="1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</row>
    <row r="200" spans="1:24" ht="15.75" customHeight="1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</row>
    <row r="201" spans="1:24" ht="15.75" customHeight="1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</row>
    <row r="202" spans="1:24" ht="15.75" customHeight="1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</row>
    <row r="203" spans="1:24" ht="15.75" customHeight="1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</row>
    <row r="204" spans="1:24" ht="15.75" customHeight="1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</row>
    <row r="205" spans="1:24" ht="15.75" customHeight="1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</row>
    <row r="206" spans="1:24" ht="15.75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</row>
    <row r="207" spans="1:24" ht="15.75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</row>
    <row r="208" spans="1:24" ht="15.75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</row>
    <row r="209" spans="1:24" ht="15.75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</row>
    <row r="210" spans="1:24" ht="15.75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</row>
    <row r="211" spans="1:24" ht="15.75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</row>
    <row r="212" spans="1:24" ht="15.75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</row>
    <row r="213" spans="1:24" ht="15.75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</row>
    <row r="214" spans="1:24" ht="15.75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</row>
    <row r="215" spans="1:24" ht="15.75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</row>
    <row r="216" spans="1:24" ht="15.75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</row>
    <row r="217" spans="1:24" ht="15.75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</row>
    <row r="218" spans="1:24" ht="15.75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</row>
    <row r="219" spans="1:24" ht="15.75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</row>
    <row r="220" spans="1:24" ht="15.75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</row>
    <row r="221" spans="1:24" ht="15.75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</row>
    <row r="222" spans="1:24" ht="15.75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</row>
    <row r="223" spans="1:24" ht="15.75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</row>
    <row r="224" spans="1:24" ht="15.75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</row>
    <row r="225" spans="1:24" ht="15.75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</row>
    <row r="226" spans="1:24" ht="15.75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</row>
    <row r="227" spans="1:24" ht="15.75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</row>
    <row r="228" spans="1:24" ht="15.75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</row>
    <row r="229" spans="1:24" ht="15.75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</row>
    <row r="230" spans="1:24" ht="15.75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</row>
    <row r="231" spans="1:24" ht="15.75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</row>
    <row r="232" spans="1:24" ht="15.75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</row>
    <row r="233" spans="1:24" ht="15.75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</row>
    <row r="234" spans="1:24" ht="15.75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</row>
    <row r="235" spans="1:24" ht="15.75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</row>
    <row r="236" spans="1:24" ht="15.75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</row>
    <row r="237" spans="1:24" ht="15.75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</row>
    <row r="238" spans="1:24" ht="15.75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</row>
    <row r="239" spans="1:24" ht="15.75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</row>
    <row r="240" spans="1:24" ht="15.75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</row>
    <row r="241" spans="1:24" ht="15.75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</row>
    <row r="242" spans="1:24" ht="15.75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</row>
    <row r="243" spans="1:24" ht="15.75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</row>
    <row r="244" spans="1:24" ht="15.75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</row>
    <row r="245" spans="1:24" ht="15.75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</row>
    <row r="246" spans="1:24" ht="15.75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</row>
    <row r="247" spans="1:24" ht="15.75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</row>
    <row r="248" spans="1:24" ht="15.75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</row>
    <row r="249" spans="1:24" ht="15.75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</row>
    <row r="250" spans="1:24" ht="15.75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</row>
    <row r="251" spans="1:24" ht="15.75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</row>
    <row r="252" spans="1:24" ht="15.75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</row>
    <row r="253" spans="1:24" ht="15.75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</row>
    <row r="254" spans="1:24" ht="15.75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</row>
    <row r="255" spans="1:24" ht="15.75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</row>
    <row r="256" spans="1:24" ht="15.75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</row>
    <row r="257" spans="1:24" ht="15.75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</row>
    <row r="258" spans="1:24" ht="15.75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</row>
    <row r="259" spans="1:24" ht="15.75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</row>
    <row r="260" spans="1:24" ht="15.75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</row>
    <row r="261" spans="1:24" ht="15.75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</row>
    <row r="262" spans="1:24" ht="15.75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</row>
    <row r="263" spans="1:24" ht="15.75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</row>
    <row r="264" spans="1:24" ht="15.75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</row>
    <row r="265" spans="1:24" ht="15.75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</row>
    <row r="266" spans="1:24" ht="15.75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</row>
    <row r="267" spans="1:24" ht="15.75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</row>
    <row r="268" spans="1:24" ht="15.75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</row>
    <row r="269" spans="1:24" ht="15.75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</row>
    <row r="270" spans="1:24" ht="15.75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</row>
    <row r="271" spans="1:24" ht="15.75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</row>
    <row r="272" spans="1:24" ht="15.75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</row>
    <row r="273" spans="1:24" ht="15.75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</row>
    <row r="274" spans="1:24" ht="15.75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</row>
    <row r="275" spans="1:24" ht="15.75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</row>
    <row r="276" spans="1:24" ht="15.75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</row>
    <row r="277" spans="1:24" ht="15.75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</row>
    <row r="278" spans="1:24" ht="15.75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</row>
    <row r="279" spans="1:24" ht="15.75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</row>
    <row r="280" spans="1:24" ht="15.75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</row>
    <row r="281" spans="1:24" ht="15.75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</row>
    <row r="282" spans="1:24" ht="15.75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</row>
    <row r="283" spans="1:24" ht="15.75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</row>
    <row r="284" spans="1:24" ht="15.75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</row>
    <row r="285" spans="1:24" ht="15.75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</row>
    <row r="286" spans="1:24" ht="15.75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</row>
    <row r="287" spans="1:24" ht="15.75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</row>
    <row r="288" spans="1:24" ht="15.75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</row>
    <row r="289" spans="1:24" ht="15.75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</row>
    <row r="290" spans="1:24" ht="15.75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</row>
    <row r="291" spans="1:24" ht="15.75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</row>
    <row r="292" spans="1:24" ht="15.75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</row>
    <row r="293" spans="1:24" ht="15.75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</row>
    <row r="294" spans="1:24" ht="15.75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</row>
    <row r="295" spans="1:24" ht="15.75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</row>
    <row r="296" spans="1:24" ht="15.75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</row>
    <row r="297" spans="1:24" ht="15.75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</row>
    <row r="298" spans="1:24" ht="15.75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</row>
    <row r="299" spans="1:24" ht="15.75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</row>
    <row r="300" spans="1:24" ht="15.75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</row>
    <row r="301" spans="1:24" ht="15.75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</row>
    <row r="302" spans="1:24" ht="15.75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</row>
    <row r="303" spans="1:24" ht="15.75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</row>
    <row r="304" spans="1:24" ht="15.75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</row>
    <row r="305" spans="1:24" ht="15.75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</row>
    <row r="306" spans="1:24" ht="15.75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</row>
    <row r="307" spans="1:24" ht="15.75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</row>
    <row r="308" spans="1:24" ht="15.75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</row>
    <row r="309" spans="1:24" ht="15.75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</row>
    <row r="310" spans="1:24" ht="15.75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</row>
    <row r="311" spans="1:24" ht="15.75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</row>
    <row r="312" spans="1:24" ht="15.75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</row>
    <row r="313" spans="1:24" ht="15.75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</row>
    <row r="314" spans="1:24" ht="15.75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</row>
    <row r="315" spans="1:24" ht="15.75" customHeight="1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</row>
    <row r="316" spans="1:24" ht="15.75" customHeight="1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</row>
    <row r="317" spans="1:24" ht="15.75" customHeight="1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</row>
    <row r="318" spans="1:24" ht="15.75" customHeight="1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</row>
    <row r="319" spans="1:24" ht="15.75" customHeight="1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</row>
    <row r="320" spans="1:24" ht="15.75" customHeight="1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</row>
    <row r="321" spans="1:24" ht="15.75" customHeight="1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</row>
    <row r="322" spans="1:24" ht="15.75" customHeight="1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</row>
    <row r="323" spans="1:24" ht="15.75" customHeight="1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</row>
    <row r="324" spans="1:24" ht="15.75" customHeight="1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</row>
    <row r="325" spans="1:24" ht="15.75" customHeight="1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</row>
    <row r="326" spans="1:24" ht="15.75" customHeight="1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</row>
    <row r="327" spans="1:24" ht="15.75" customHeight="1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</row>
    <row r="328" spans="1:24" ht="15.75" customHeight="1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</row>
    <row r="329" spans="1:24" ht="15.75" customHeight="1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</row>
    <row r="330" spans="1:24" ht="15.75" customHeight="1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</row>
    <row r="331" spans="1:24" ht="15.75" customHeight="1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</row>
    <row r="332" spans="1:24" ht="15.75" customHeight="1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</row>
    <row r="333" spans="1:24" ht="15.75" customHeight="1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</row>
    <row r="334" spans="1:24" ht="15.75" customHeight="1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</row>
    <row r="335" spans="1:24" ht="15.75" customHeight="1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</row>
    <row r="336" spans="1:24" ht="15.75" customHeight="1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</row>
    <row r="337" spans="1:24" ht="15.75" customHeight="1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</row>
    <row r="338" spans="1:24" ht="15.75" customHeight="1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</row>
    <row r="339" spans="1:24" ht="15.75" customHeight="1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</row>
    <row r="340" spans="1:24" ht="15.75" customHeight="1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</row>
    <row r="341" spans="1:24" ht="15.75" customHeight="1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</row>
    <row r="342" spans="1:24" ht="15.75" customHeight="1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</row>
    <row r="343" spans="1:24" ht="15.75" customHeight="1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</row>
    <row r="344" spans="1:24" ht="15.75" customHeight="1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</row>
    <row r="345" spans="1:24" ht="15.75" customHeight="1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</row>
    <row r="346" spans="1:24" ht="15.75" customHeight="1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</row>
    <row r="347" spans="1:24" ht="15.75" customHeight="1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</row>
    <row r="348" spans="1:24" ht="15.75" customHeight="1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</row>
    <row r="349" spans="1:24" ht="15.75" customHeight="1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</row>
    <row r="350" spans="1:24" ht="15.75" customHeight="1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</row>
    <row r="351" spans="1:24" ht="15.75" customHeight="1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</row>
    <row r="352" spans="1:24" ht="15.75" customHeight="1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</row>
    <row r="353" spans="1:24" ht="15.75" customHeight="1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</row>
    <row r="354" spans="1:24" ht="15.75" customHeight="1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</row>
    <row r="355" spans="1:24" ht="15.75" customHeight="1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</row>
    <row r="356" spans="1:24" ht="15.75" customHeight="1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</row>
    <row r="357" spans="1:24" ht="15.75" customHeight="1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</row>
    <row r="358" spans="1:24" ht="15.75" customHeight="1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</row>
    <row r="359" spans="1:24" ht="15.75" customHeight="1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</row>
    <row r="360" spans="1:24" ht="15.75" customHeight="1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</row>
    <row r="361" spans="1:24" ht="15.75" customHeight="1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</row>
    <row r="362" spans="1:24" ht="15.75" customHeight="1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</row>
    <row r="363" spans="1:24" ht="15.75" customHeight="1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</row>
    <row r="364" spans="1:24" ht="15.75" customHeight="1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</row>
    <row r="365" spans="1:24" ht="15.75" customHeight="1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</row>
    <row r="366" spans="1:24" ht="15.75" customHeight="1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</row>
    <row r="367" spans="1:24" ht="15.75" customHeight="1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</row>
    <row r="368" spans="1:24" ht="15.75" customHeight="1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</row>
    <row r="369" spans="1:24" ht="15.75" customHeight="1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</row>
    <row r="370" spans="1:24" ht="15.75" customHeight="1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</row>
    <row r="371" spans="1:24" ht="15.75" customHeight="1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</row>
    <row r="372" spans="1:24" ht="15.75" customHeight="1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</row>
    <row r="373" spans="1:24" ht="15.75" customHeight="1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</row>
    <row r="374" spans="1:24" ht="15.75" customHeight="1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</row>
    <row r="375" spans="1:24" ht="15.75" customHeight="1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</row>
    <row r="376" spans="1:24" ht="15.75" customHeight="1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</row>
    <row r="377" spans="1:24" ht="15.75" customHeight="1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</row>
    <row r="378" spans="1:24" ht="15.75" customHeight="1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</row>
    <row r="379" spans="1:24" ht="15.75" customHeight="1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</row>
    <row r="380" spans="1:24" ht="15.75" customHeight="1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</row>
    <row r="381" spans="1:24" ht="15.75" customHeight="1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</row>
    <row r="382" spans="1:24" ht="15.75" customHeight="1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</row>
    <row r="383" spans="1:24" ht="15.75" customHeight="1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</row>
    <row r="384" spans="1:24" ht="15.75" customHeight="1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</row>
    <row r="385" spans="1:24" ht="15.75" customHeight="1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</row>
    <row r="386" spans="1:24" ht="15.75" customHeight="1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</row>
    <row r="387" spans="1:24" ht="15.75" customHeight="1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</row>
    <row r="388" spans="1:24" ht="15.75" customHeight="1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</row>
    <row r="389" spans="1:24" ht="15.75" customHeight="1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</row>
    <row r="390" spans="1:24" ht="15.75" customHeight="1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</row>
    <row r="391" spans="1:24" ht="15.75" customHeight="1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</row>
    <row r="392" spans="1:24" ht="15.75" customHeight="1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</row>
    <row r="393" spans="1:24" ht="15.75" customHeight="1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</row>
    <row r="394" spans="1:24" ht="15.75" customHeight="1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</row>
    <row r="395" spans="1:24" ht="15.75" customHeight="1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</row>
    <row r="396" spans="1:24" ht="15.75" customHeight="1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</row>
    <row r="397" spans="1:24" ht="15.75" customHeight="1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</row>
    <row r="398" spans="1:24" ht="15.75" customHeight="1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</row>
    <row r="399" spans="1:24" ht="15.75" customHeight="1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</row>
    <row r="400" spans="1:24" ht="15.75" customHeight="1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</row>
    <row r="401" spans="1:24" ht="15.75" customHeight="1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</row>
    <row r="402" spans="1:24" ht="15.75" customHeight="1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</row>
    <row r="403" spans="1:24" ht="15.75" customHeight="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</row>
    <row r="404" spans="1:24" ht="15.75" customHeight="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</row>
    <row r="405" spans="1:24" ht="15.75" customHeight="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</row>
    <row r="406" spans="1:24" ht="15.75" customHeight="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</row>
    <row r="407" spans="1:24" ht="15.75" customHeight="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</row>
    <row r="408" spans="1:24" ht="15.75" customHeight="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</row>
    <row r="409" spans="1:24" ht="15.75" customHeight="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</row>
    <row r="410" spans="1:24" ht="15.75" customHeight="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</row>
    <row r="411" spans="1:24" ht="15.75" customHeight="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</row>
    <row r="412" spans="1:24" ht="15.75" customHeight="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</row>
    <row r="413" spans="1:24" ht="15.75" customHeight="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</row>
    <row r="414" spans="1:24" ht="15.75" customHeight="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</row>
    <row r="415" spans="1:24" ht="15.75" customHeight="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</row>
    <row r="416" spans="1:24" ht="15.75" customHeight="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</row>
    <row r="417" spans="1:24" ht="15.75" customHeight="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</row>
    <row r="418" spans="1:24" ht="15.75" customHeight="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</row>
    <row r="419" spans="1:24" ht="15.75" customHeight="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</row>
    <row r="420" spans="1:24" ht="15.75" customHeight="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</row>
    <row r="421" spans="1:24" ht="15.75" customHeight="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</row>
    <row r="422" spans="1:24" ht="15.75" customHeight="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</row>
    <row r="423" spans="1:24" ht="15.75" customHeight="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</row>
    <row r="424" spans="1:24" ht="15.75" customHeight="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</row>
    <row r="425" spans="1:24" ht="15.75" customHeight="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</row>
    <row r="426" spans="1:24" ht="15.75" customHeight="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</row>
    <row r="427" spans="1:24" ht="15.75" customHeight="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</row>
    <row r="428" spans="1:24" ht="15.75" customHeight="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</row>
    <row r="429" spans="1:24" ht="15.75" customHeight="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</row>
    <row r="430" spans="1:24" ht="15.75" customHeight="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</row>
    <row r="431" spans="1:24" ht="15.75" customHeight="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</row>
    <row r="432" spans="1:24" ht="15.75" customHeight="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</row>
    <row r="433" spans="1:24" ht="15.75" customHeight="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</row>
    <row r="434" spans="1:24" ht="15.75" customHeight="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</row>
    <row r="435" spans="1:24" ht="15.75" customHeight="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</row>
    <row r="436" spans="1:24" ht="15.75" customHeight="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</row>
    <row r="437" spans="1:24" ht="15.75" customHeight="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</row>
    <row r="438" spans="1:24" ht="15.75" customHeight="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</row>
    <row r="439" spans="1:24" ht="15.75" customHeight="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</row>
    <row r="440" spans="1:24" ht="15.75" customHeight="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</row>
    <row r="441" spans="1:24" ht="15.75" customHeight="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</row>
    <row r="442" spans="1:24" ht="15.75" customHeight="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</row>
    <row r="443" spans="1:24" ht="15.75" customHeight="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</row>
    <row r="444" spans="1:24" ht="15.75" customHeight="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</row>
    <row r="445" spans="1:24" ht="15.75" customHeight="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</row>
    <row r="446" spans="1:24" ht="15.75" customHeight="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</row>
    <row r="447" spans="1:24" ht="15.75" customHeight="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</row>
    <row r="448" spans="1:24" ht="15.75" customHeight="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</row>
    <row r="449" spans="1:24" ht="15.75" customHeight="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</row>
    <row r="450" spans="1:24" ht="15.75" customHeight="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</row>
    <row r="451" spans="1:24" ht="15.75" customHeight="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</row>
    <row r="452" spans="1:24" ht="15.75" customHeight="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</row>
    <row r="453" spans="1:24" ht="15.75" customHeight="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</row>
    <row r="454" spans="1:24" ht="15.75" customHeight="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</row>
    <row r="455" spans="1:24" ht="15.75" customHeight="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</row>
    <row r="456" spans="1:24" ht="15.75" customHeight="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</row>
    <row r="457" spans="1:24" ht="15.75" customHeight="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</row>
    <row r="458" spans="1:24" ht="15.75" customHeight="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</row>
    <row r="459" spans="1:24" ht="15.75" customHeight="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</row>
    <row r="460" spans="1:24" ht="15.75" customHeight="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</row>
    <row r="461" spans="1:24" ht="15.75" customHeight="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</row>
    <row r="462" spans="1:24" ht="15.75" customHeight="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</row>
    <row r="463" spans="1:24" ht="15.75" customHeight="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</row>
    <row r="464" spans="1:24" ht="15.75" customHeight="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</row>
    <row r="465" spans="1:24" ht="15.75" customHeight="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</row>
    <row r="466" spans="1:24" ht="15.75" customHeight="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</row>
    <row r="467" spans="1:24" ht="15.75" customHeight="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</row>
    <row r="468" spans="1:24" ht="15.75" customHeight="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</row>
    <row r="469" spans="1:24" ht="15.75" customHeight="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</row>
    <row r="470" spans="1:24" ht="15.75" customHeight="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</row>
    <row r="471" spans="1:24" ht="15.75" customHeight="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</row>
    <row r="472" spans="1:24" ht="15.75" customHeight="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</row>
    <row r="473" spans="1:24" ht="15.75" customHeight="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</row>
    <row r="474" spans="1:24" ht="15.75" customHeight="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</row>
    <row r="475" spans="1:24" ht="15.75" customHeight="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</row>
    <row r="476" spans="1:24" ht="15.75" customHeight="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</row>
    <row r="477" spans="1:24" ht="15.75" customHeight="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</row>
    <row r="478" spans="1:24" ht="15.75" customHeight="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</row>
    <row r="479" spans="1:24" ht="15.75" customHeight="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</row>
    <row r="480" spans="1:24" ht="15.75" customHeight="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</row>
    <row r="481" spans="1:24" ht="15.75" customHeight="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</row>
    <row r="482" spans="1:24" ht="15.75" customHeight="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</row>
    <row r="483" spans="1:24" ht="15.75" customHeight="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</row>
    <row r="484" spans="1:24" ht="15.75" customHeight="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</row>
    <row r="485" spans="1:24" ht="15.75" customHeight="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</row>
    <row r="486" spans="1:24" ht="15.75" customHeight="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</row>
    <row r="487" spans="1:24" ht="15.75" customHeight="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</row>
    <row r="488" spans="1:24" ht="15.75" customHeight="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</row>
    <row r="489" spans="1:24" ht="15.75" customHeight="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</row>
    <row r="490" spans="1:24" ht="15.75" customHeight="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</row>
    <row r="491" spans="1:24" ht="15.75" customHeight="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</row>
    <row r="492" spans="1:24" ht="15.75" customHeight="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</row>
    <row r="493" spans="1:24" ht="15.75" customHeight="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</row>
    <row r="494" spans="1:24" ht="15.75" customHeight="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</row>
    <row r="495" spans="1:24" ht="15.75" customHeight="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</row>
    <row r="496" spans="1:24" ht="15.75" customHeight="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</row>
    <row r="497" spans="1:24" ht="15.75" customHeight="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</row>
    <row r="498" spans="1:24" ht="15.75" customHeight="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</row>
    <row r="499" spans="1:24" ht="15.75" customHeight="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</row>
    <row r="500" spans="1:24" ht="15.75" customHeight="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</row>
    <row r="501" spans="1:24" ht="15.75" customHeight="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</row>
    <row r="502" spans="1:24" ht="15.75" customHeight="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</row>
    <row r="503" spans="1:24" ht="15.75" customHeight="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</row>
    <row r="504" spans="1:24" ht="15.75" customHeight="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</row>
    <row r="505" spans="1:24" ht="15.75" customHeight="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</row>
    <row r="506" spans="1:24" ht="15.75" customHeight="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</row>
    <row r="507" spans="1:24" ht="15.75" customHeight="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</row>
    <row r="508" spans="1:24" ht="15.75" customHeight="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</row>
    <row r="509" spans="1:24" ht="15.75" customHeight="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</row>
    <row r="510" spans="1:24" ht="15.75" customHeight="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</row>
    <row r="511" spans="1:24" ht="15.75" customHeight="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</row>
    <row r="512" spans="1:24" ht="15.75" customHeight="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</row>
    <row r="513" spans="1:24" ht="15.75" customHeight="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</row>
    <row r="514" spans="1:24" ht="15.75" customHeight="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</row>
    <row r="515" spans="1:24" ht="15.75" customHeight="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</row>
    <row r="516" spans="1:24" ht="15.75" customHeight="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</row>
    <row r="517" spans="1:24" ht="15.75" customHeight="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</row>
    <row r="518" spans="1:24" ht="15.75" customHeight="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</row>
    <row r="519" spans="1:24" ht="15.75" customHeight="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</row>
    <row r="520" spans="1:24" ht="15.75" customHeight="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</row>
    <row r="521" spans="1:24" ht="15.75" customHeight="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</row>
    <row r="522" spans="1:24" ht="15.75" customHeight="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</row>
    <row r="523" spans="1:24" ht="15.75" customHeight="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</row>
    <row r="524" spans="1:24" ht="15.75" customHeight="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</row>
    <row r="525" spans="1:24" ht="15.75" customHeight="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</row>
    <row r="526" spans="1:24" ht="15.75" customHeight="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</row>
    <row r="527" spans="1:24" ht="15.75" customHeight="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</row>
    <row r="528" spans="1:24" ht="15.75" customHeight="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</row>
    <row r="529" spans="1:24" ht="15.75" customHeight="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</row>
    <row r="530" spans="1:24" ht="15.75" customHeight="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</row>
    <row r="531" spans="1:24" ht="15.75" customHeight="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</row>
    <row r="532" spans="1:24" ht="15.75" customHeight="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</row>
    <row r="533" spans="1:24" ht="15.75" customHeight="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</row>
    <row r="534" spans="1:24" ht="15.75" customHeight="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</row>
    <row r="535" spans="1:24" ht="15.75" customHeight="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</row>
    <row r="536" spans="1:24" ht="15.75" customHeight="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</row>
    <row r="537" spans="1:24" ht="15.75" customHeight="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</row>
    <row r="538" spans="1:24" ht="15.75" customHeight="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</row>
    <row r="539" spans="1:24" ht="15.75" customHeight="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</row>
    <row r="540" spans="1:24" ht="15.75" customHeight="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</row>
    <row r="541" spans="1:24" ht="15.75" customHeight="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</row>
    <row r="542" spans="1:24" ht="15.75" customHeight="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</row>
    <row r="543" spans="1:24" ht="15.75" customHeight="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</row>
    <row r="544" spans="1:24" ht="15.75" customHeight="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</row>
    <row r="545" spans="1:24" ht="15.75" customHeight="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</row>
    <row r="546" spans="1:24" ht="15.75" customHeight="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</row>
    <row r="547" spans="1:24" ht="15.75" customHeight="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</row>
    <row r="548" spans="1:24" ht="15.75" customHeight="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</row>
    <row r="549" spans="1:24" ht="15.75" customHeight="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</row>
    <row r="550" spans="1:24" ht="15.75" customHeight="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</row>
    <row r="551" spans="1:24" ht="15.75" customHeight="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</row>
    <row r="552" spans="1:24" ht="15.75" customHeight="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</row>
    <row r="553" spans="1:24" ht="15.75" customHeight="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</row>
    <row r="554" spans="1:24" ht="15.75" customHeight="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</row>
    <row r="555" spans="1:24" ht="15.75" customHeight="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</row>
    <row r="556" spans="1:24" ht="15.75" customHeight="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</row>
    <row r="557" spans="1:24" ht="15.75" customHeight="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</row>
    <row r="558" spans="1:24" ht="15.75" customHeight="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</row>
    <row r="559" spans="1:24" ht="15.75" customHeight="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</row>
    <row r="560" spans="1:24" ht="15.75" customHeight="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</row>
    <row r="561" spans="1:24" ht="15.75" customHeight="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</row>
    <row r="562" spans="1:24" ht="15.75" customHeight="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</row>
    <row r="563" spans="1:24" ht="15.75" customHeight="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</row>
    <row r="564" spans="1:24" ht="15.75" customHeight="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</row>
    <row r="565" spans="1:24" ht="15.75" customHeight="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</row>
    <row r="566" spans="1:24" ht="15.75" customHeight="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</row>
    <row r="567" spans="1:24" ht="15.75" customHeight="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</row>
    <row r="568" spans="1:24" ht="15.75" customHeight="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</row>
    <row r="569" spans="1:24" ht="15.75" customHeight="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</row>
    <row r="570" spans="1:24" ht="15.75" customHeight="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</row>
    <row r="571" spans="1:24" ht="15.75" customHeight="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</row>
    <row r="572" spans="1:24" ht="15.75" customHeight="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</row>
    <row r="573" spans="1:24" ht="15.75" customHeight="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</row>
    <row r="574" spans="1:24" ht="15.75" customHeight="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</row>
    <row r="575" spans="1:24" ht="15.75" customHeight="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</row>
    <row r="576" spans="1:24" ht="15.75" customHeight="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</row>
    <row r="577" spans="1:24" ht="15.75" customHeight="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</row>
    <row r="578" spans="1:24" ht="15.75" customHeight="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</row>
    <row r="579" spans="1:24" ht="15.75" customHeight="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</row>
    <row r="580" spans="1:24" ht="15.75" customHeight="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</row>
    <row r="581" spans="1:24" ht="15.75" customHeight="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</row>
    <row r="582" spans="1:24" ht="15.75" customHeight="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</row>
    <row r="583" spans="1:24" ht="15.75" customHeight="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</row>
    <row r="584" spans="1:24" ht="15.75" customHeight="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</row>
    <row r="585" spans="1:24" ht="15.75" customHeight="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</row>
    <row r="586" spans="1:24" ht="15.75" customHeight="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</row>
    <row r="587" spans="1:24" ht="15.75" customHeight="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</row>
    <row r="588" spans="1:24" ht="15.75" customHeight="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</row>
    <row r="589" spans="1:24" ht="15.75" customHeight="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</row>
    <row r="590" spans="1:24" ht="15.75" customHeight="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</row>
    <row r="591" spans="1:24" ht="15.75" customHeight="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</row>
    <row r="592" spans="1:24" ht="15.75" customHeight="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</row>
    <row r="593" spans="1:24" ht="15.75" customHeight="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</row>
    <row r="594" spans="1:24" ht="15.75" customHeight="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</row>
    <row r="595" spans="1:24" ht="15.75" customHeight="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</row>
    <row r="596" spans="1:24" ht="15.75" customHeight="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</row>
    <row r="597" spans="1:24" ht="15.75" customHeight="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</row>
    <row r="598" spans="1:24" ht="15.75" customHeight="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</row>
    <row r="599" spans="1:24" ht="15.75" customHeight="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</row>
    <row r="600" spans="1:24" ht="15.75" customHeight="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</row>
    <row r="601" spans="1:24" ht="15.75" customHeight="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</row>
    <row r="602" spans="1:24" ht="15.75" customHeight="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</row>
    <row r="603" spans="1:24" ht="15.75" customHeight="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</row>
    <row r="604" spans="1:24" ht="15.75" customHeight="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</row>
    <row r="605" spans="1:24" ht="15.75" customHeight="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</row>
    <row r="606" spans="1:24" ht="15.75" customHeight="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</row>
    <row r="607" spans="1:24" ht="15.75" customHeight="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</row>
    <row r="608" spans="1:24" ht="15.75" customHeight="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</row>
    <row r="609" spans="1:24" ht="15.75" customHeight="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</row>
    <row r="610" spans="1:24" ht="15.75" customHeight="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</row>
    <row r="611" spans="1:24" ht="15.75" customHeight="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</row>
    <row r="612" spans="1:24" ht="15.75" customHeight="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</row>
    <row r="613" spans="1:24" ht="15.75" customHeight="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</row>
    <row r="614" spans="1:24" ht="15.75" customHeight="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</row>
    <row r="615" spans="1:24" ht="15.75" customHeight="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</row>
    <row r="616" spans="1:24" ht="15.75" customHeight="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</row>
    <row r="617" spans="1:24" ht="15.75" customHeight="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</row>
    <row r="618" spans="1:24" ht="15.75" customHeight="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</row>
    <row r="619" spans="1:24" ht="15.75" customHeight="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</row>
    <row r="620" spans="1:24" ht="15.75" customHeight="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</row>
    <row r="621" spans="1:24" ht="15.75" customHeight="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</row>
    <row r="622" spans="1:24" ht="15.75" customHeight="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</row>
    <row r="623" spans="1:24" ht="15.75" customHeight="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</row>
    <row r="624" spans="1:24" ht="15.75" customHeight="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</row>
    <row r="625" spans="1:24" ht="15.75" customHeight="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</row>
    <row r="626" spans="1:24" ht="15.75" customHeight="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</row>
    <row r="627" spans="1:24" ht="15.75" customHeight="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</row>
    <row r="628" spans="1:24" ht="15.75" customHeight="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</row>
    <row r="629" spans="1:24" ht="15.75" customHeight="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</row>
    <row r="630" spans="1:24" ht="15.75" customHeight="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</row>
    <row r="631" spans="1:24" ht="15.75" customHeight="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</row>
    <row r="632" spans="1:24" ht="15.75" customHeight="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</row>
    <row r="633" spans="1:24" ht="15.75" customHeight="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</row>
    <row r="634" spans="1:24" ht="15.75" customHeight="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</row>
    <row r="635" spans="1:24" ht="15.75" customHeight="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</row>
    <row r="636" spans="1:24" ht="15.75" customHeight="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</row>
    <row r="637" spans="1:24" ht="15.75" customHeight="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</row>
    <row r="638" spans="1:24" ht="15.75" customHeight="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</row>
    <row r="639" spans="1:24" ht="15.75" customHeight="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</row>
    <row r="640" spans="1:24" ht="15.75" customHeight="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</row>
    <row r="641" spans="1:24" ht="15.75" customHeight="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</row>
    <row r="642" spans="1:24" ht="15.75" customHeight="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</row>
    <row r="643" spans="1:24" ht="15.75" customHeight="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</row>
    <row r="644" spans="1:24" ht="15.75" customHeight="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</row>
    <row r="645" spans="1:24" ht="15.75" customHeight="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</row>
    <row r="646" spans="1:24" ht="15.75" customHeight="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</row>
    <row r="647" spans="1:24" ht="15.75" customHeight="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</row>
    <row r="648" spans="1:24" ht="15.75" customHeight="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</row>
    <row r="649" spans="1:24" ht="15.75" customHeight="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</row>
    <row r="650" spans="1:24" ht="15.75" customHeight="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</row>
    <row r="651" spans="1:24" ht="15.75" customHeight="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</row>
    <row r="652" spans="1:24" ht="15.75" customHeight="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</row>
    <row r="653" spans="1:24" ht="15.75" customHeight="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</row>
    <row r="654" spans="1:24" ht="15.75" customHeight="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</row>
    <row r="655" spans="1:24" ht="15.75" customHeight="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</row>
    <row r="656" spans="1:24" ht="15.75" customHeight="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</row>
    <row r="657" spans="1:24" ht="15.75" customHeight="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</row>
    <row r="658" spans="1:24" ht="15.75" customHeight="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</row>
    <row r="659" spans="1:24" ht="15.75" customHeight="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</row>
    <row r="660" spans="1:24" ht="15.75" customHeight="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</row>
    <row r="661" spans="1:24" ht="15.75" customHeight="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</row>
    <row r="662" spans="1:24" ht="15.75" customHeight="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</row>
    <row r="663" spans="1:24" ht="15.75" customHeight="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</row>
    <row r="664" spans="1:24" ht="15.75" customHeight="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</row>
    <row r="665" spans="1:24" ht="15.75" customHeight="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</row>
    <row r="666" spans="1:24" ht="15.75" customHeight="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</row>
    <row r="667" spans="1:24" ht="15.75" customHeight="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</row>
    <row r="668" spans="1:24" ht="15.75" customHeight="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</row>
    <row r="669" spans="1:24" ht="15.75" customHeight="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</row>
    <row r="670" spans="1:24" ht="15.75" customHeight="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</row>
    <row r="671" spans="1:24" ht="15.75" customHeight="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</row>
    <row r="672" spans="1:24" ht="15.75" customHeight="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</row>
    <row r="673" spans="1:24" ht="15.75" customHeight="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</row>
    <row r="674" spans="1:24" ht="15.75" customHeight="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</row>
    <row r="675" spans="1:24" ht="15.75" customHeight="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</row>
    <row r="676" spans="1:24" ht="15.75" customHeight="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</row>
    <row r="677" spans="1:24" ht="15.75" customHeight="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</row>
    <row r="678" spans="1:24" ht="15.75" customHeight="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</row>
    <row r="679" spans="1:24" ht="15.75" customHeight="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</row>
    <row r="680" spans="1:24" ht="15.75" customHeight="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</row>
    <row r="681" spans="1:24" ht="15.75" customHeight="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</row>
    <row r="682" spans="1:24" ht="15.75" customHeight="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</row>
    <row r="683" spans="1:24" ht="15.75" customHeight="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</row>
    <row r="684" spans="1:24" ht="15.75" customHeight="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</row>
    <row r="685" spans="1:24" ht="15.75" customHeight="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</row>
    <row r="686" spans="1:24" ht="15.75" customHeight="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</row>
    <row r="687" spans="1:24" ht="15.75" customHeight="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</row>
    <row r="688" spans="1:24" ht="15.75" customHeight="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</row>
    <row r="689" spans="1:24" ht="15.75" customHeight="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</row>
    <row r="690" spans="1:24" ht="15.75" customHeight="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</row>
    <row r="691" spans="1:24" ht="15.75" customHeight="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</row>
    <row r="692" spans="1:24" ht="15.75" customHeight="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</row>
    <row r="693" spans="1:24" ht="15.75" customHeight="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</row>
    <row r="694" spans="1:24" ht="15.75" customHeight="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</row>
    <row r="695" spans="1:24" ht="15.75" customHeight="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</row>
    <row r="696" spans="1:24" ht="15.75" customHeight="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</row>
    <row r="697" spans="1:24" ht="15.75" customHeight="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</row>
    <row r="698" spans="1:24" ht="15.75" customHeight="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</row>
    <row r="699" spans="1:24" ht="15.75" customHeight="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</row>
    <row r="700" spans="1:24" ht="15.75" customHeight="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</row>
    <row r="701" spans="1:24" ht="15.75" customHeight="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</row>
    <row r="702" spans="1:24" ht="15.75" customHeight="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</row>
    <row r="703" spans="1:24" ht="15.75" customHeight="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</row>
    <row r="704" spans="1:24" ht="15.75" customHeight="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</row>
    <row r="705" spans="1:24" ht="15.75" customHeight="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</row>
    <row r="706" spans="1:24" ht="15.75" customHeight="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</row>
    <row r="707" spans="1:24" ht="15.75" customHeight="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</row>
    <row r="708" spans="1:24" ht="15.75" customHeight="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</row>
    <row r="709" spans="1:24" ht="15.75" customHeight="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</row>
    <row r="710" spans="1:24" ht="15.75" customHeight="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</row>
    <row r="711" spans="1:24" ht="15.75" customHeight="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</row>
    <row r="712" spans="1:24" ht="15.75" customHeight="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</row>
    <row r="713" spans="1:24" ht="15.75" customHeight="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</row>
    <row r="714" spans="1:24" ht="15.75" customHeight="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</row>
    <row r="715" spans="1:24" ht="15.75" customHeight="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</row>
    <row r="716" spans="1:24" ht="15.75" customHeight="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</row>
    <row r="717" spans="1:24" ht="15.75" customHeight="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</row>
    <row r="718" spans="1:24" ht="15.75" customHeight="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</row>
    <row r="719" spans="1:24" ht="15.75" customHeight="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</row>
    <row r="720" spans="1:24" ht="15.75" customHeight="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</row>
    <row r="721" spans="1:24" ht="15.75" customHeight="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</row>
    <row r="722" spans="1:24" ht="15.75" customHeight="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</row>
    <row r="723" spans="1:24" ht="15.75" customHeight="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</row>
    <row r="724" spans="1:24" ht="15.75" customHeight="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</row>
    <row r="725" spans="1:24" ht="15.75" customHeight="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</row>
    <row r="726" spans="1:24" ht="15.75" customHeight="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</row>
    <row r="727" spans="1:24" ht="15.75" customHeight="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</row>
    <row r="728" spans="1:24" ht="15.75" customHeight="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</row>
    <row r="729" spans="1:24" ht="15.75" customHeight="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</row>
    <row r="730" spans="1:24" ht="15.75" customHeight="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</row>
    <row r="731" spans="1:24" ht="15.75" customHeight="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</row>
    <row r="732" spans="1:24" ht="15.75" customHeight="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</row>
    <row r="733" spans="1:24" ht="15.75" customHeight="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</row>
    <row r="734" spans="1:24" ht="15.75" customHeight="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</row>
    <row r="735" spans="1:24" ht="15.75" customHeight="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</row>
    <row r="736" spans="1:24" ht="15.75" customHeight="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</row>
    <row r="737" spans="1:24" ht="15.75" customHeight="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</row>
    <row r="738" spans="1:24" ht="15.75" customHeight="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</row>
    <row r="739" spans="1:24" ht="15.75" customHeight="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</row>
    <row r="740" spans="1:24" ht="15.75" customHeight="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</row>
    <row r="741" spans="1:24" ht="15.75" customHeight="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</row>
    <row r="742" spans="1:24" ht="15.75" customHeight="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</row>
    <row r="743" spans="1:24" ht="15.75" customHeight="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</row>
    <row r="744" spans="1:24" ht="15.75" customHeight="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</row>
    <row r="745" spans="1:24" ht="15.75" customHeight="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</row>
    <row r="746" spans="1:24" ht="15.75" customHeight="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</row>
    <row r="747" spans="1:24" ht="15.75" customHeight="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</row>
    <row r="748" spans="1:24" ht="15.75" customHeight="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</row>
    <row r="749" spans="1:24" ht="15.75" customHeight="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</row>
    <row r="750" spans="1:24" ht="15.75" customHeight="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</row>
    <row r="751" spans="1:24" ht="15.75" customHeight="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</row>
    <row r="752" spans="1:24" ht="15.75" customHeight="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</row>
    <row r="753" spans="1:24" ht="15.75" customHeight="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</row>
    <row r="754" spans="1:24" ht="15.75" customHeight="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</row>
    <row r="755" spans="1:24" ht="15.75" customHeight="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</row>
    <row r="756" spans="1:24" ht="15.75" customHeight="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</row>
    <row r="757" spans="1:24" ht="15.75" customHeight="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</row>
    <row r="758" spans="1:24" ht="15.75" customHeight="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</row>
    <row r="759" spans="1:24" ht="15.75" customHeight="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</row>
    <row r="760" spans="1:24" ht="15.75" customHeight="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</row>
    <row r="761" spans="1:24" ht="15.75" customHeight="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</row>
    <row r="762" spans="1:24" ht="15.75" customHeight="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</row>
    <row r="763" spans="1:24" ht="15.75" customHeight="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</row>
    <row r="764" spans="1:24" ht="15.75" customHeight="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</row>
    <row r="765" spans="1:24" ht="15.75" customHeight="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</row>
    <row r="766" spans="1:24" ht="15.75" customHeight="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</row>
    <row r="767" spans="1:24" ht="15.75" customHeight="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</row>
    <row r="768" spans="1:24" ht="15.75" customHeight="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</row>
    <row r="769" spans="1:24" ht="15.75" customHeight="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</row>
    <row r="770" spans="1:24" ht="15.75" customHeight="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</row>
    <row r="771" spans="1:24" ht="15.75" customHeight="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</row>
    <row r="772" spans="1:24" ht="15.75" customHeight="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</row>
    <row r="773" spans="1:24" ht="15.75" customHeight="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</row>
    <row r="774" spans="1:24" ht="15.75" customHeight="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</row>
    <row r="775" spans="1:24" ht="15.75" customHeight="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</row>
    <row r="776" spans="1:24" ht="15.75" customHeight="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</row>
    <row r="777" spans="1:24" ht="15.75" customHeight="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</row>
    <row r="778" spans="1:24" ht="15.75" customHeight="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</row>
    <row r="779" spans="1:24" ht="15.75" customHeight="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</row>
    <row r="780" spans="1:24" ht="15.75" customHeight="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</row>
    <row r="781" spans="1:24" ht="15.75" customHeight="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</row>
    <row r="782" spans="1:24" ht="15.75" customHeight="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</row>
    <row r="783" spans="1:24" ht="15.75" customHeight="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</row>
    <row r="784" spans="1:24" ht="15.75" customHeight="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</row>
    <row r="785" spans="1:24" ht="15.75" customHeight="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</row>
    <row r="786" spans="1:24" ht="15.75" customHeight="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</row>
    <row r="787" spans="1:24" ht="15.75" customHeight="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</row>
    <row r="788" spans="1:24" ht="15.75" customHeight="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</row>
    <row r="789" spans="1:24" ht="15.75" customHeight="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</row>
    <row r="790" spans="1:24" ht="15.75" customHeight="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</row>
    <row r="791" spans="1:24" ht="15.75" customHeight="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</row>
    <row r="792" spans="1:24" ht="15.75" customHeight="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</row>
    <row r="793" spans="1:24" ht="15.75" customHeight="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</row>
    <row r="794" spans="1:24" ht="15.75" customHeight="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</row>
    <row r="795" spans="1:24" ht="15.75" customHeight="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</row>
    <row r="796" spans="1:24" ht="15.75" customHeight="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</row>
    <row r="797" spans="1:24" ht="15.75" customHeight="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</row>
    <row r="798" spans="1:24" ht="15.75" customHeight="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</row>
    <row r="799" spans="1:24" ht="15.75" customHeight="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</row>
    <row r="800" spans="1:24" ht="15.75" customHeight="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</row>
    <row r="801" spans="1:24" ht="15.75" customHeight="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</row>
    <row r="802" spans="1:24" ht="15.75" customHeight="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</row>
    <row r="803" spans="1:24" ht="15.75" customHeight="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</row>
    <row r="804" spans="1:24" ht="15.75" customHeight="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</row>
    <row r="805" spans="1:24" ht="15.75" customHeight="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</row>
    <row r="806" spans="1:24" ht="15.75" customHeight="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</row>
    <row r="807" spans="1:24" ht="15.75" customHeight="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</row>
    <row r="808" spans="1:24" ht="15.75" customHeight="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</row>
    <row r="809" spans="1:24" ht="15.75" customHeight="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</row>
    <row r="810" spans="1:24" ht="15.75" customHeight="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</row>
    <row r="811" spans="1:24" ht="15.75" customHeight="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</row>
    <row r="812" spans="1:24" ht="15.75" customHeight="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</row>
    <row r="813" spans="1:24" ht="15.75" customHeight="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</row>
    <row r="814" spans="1:24" ht="15.75" customHeight="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</row>
    <row r="815" spans="1:24" ht="15.75" customHeight="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</row>
    <row r="816" spans="1:24" ht="15.75" customHeight="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</row>
    <row r="817" spans="1:24" ht="15.75" customHeight="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</row>
    <row r="818" spans="1:24" ht="15.75" customHeight="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</row>
    <row r="819" spans="1:24" ht="15.75" customHeight="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</row>
    <row r="820" spans="1:24" ht="15.75" customHeight="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</row>
    <row r="821" spans="1:24" ht="15.75" customHeight="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</row>
    <row r="822" spans="1:24" ht="15.75" customHeight="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</row>
    <row r="823" spans="1:24" ht="15.75" customHeight="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</row>
    <row r="824" spans="1:24" ht="15.75" customHeight="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</row>
    <row r="825" spans="1:24" ht="15.75" customHeight="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</row>
    <row r="826" spans="1:24" ht="15.75" customHeight="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</row>
    <row r="827" spans="1:24" ht="15.75" customHeight="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</row>
    <row r="828" spans="1:24" ht="15.75" customHeight="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</row>
    <row r="829" spans="1:24" ht="15.75" customHeight="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</row>
    <row r="830" spans="1:24" ht="15.75" customHeight="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</row>
    <row r="831" spans="1:24" ht="15.75" customHeight="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</row>
    <row r="832" spans="1:24" ht="15.75" customHeight="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</row>
    <row r="833" spans="1:24" ht="15.75" customHeight="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</row>
    <row r="834" spans="1:24" ht="15.75" customHeight="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</row>
    <row r="835" spans="1:24" ht="15.75" customHeight="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</row>
    <row r="836" spans="1:24" ht="15.75" customHeight="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</row>
    <row r="837" spans="1:24" ht="15.75" customHeight="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</row>
    <row r="838" spans="1:24" ht="15.75" customHeight="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</row>
    <row r="839" spans="1:24" ht="15.75" customHeight="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</row>
    <row r="840" spans="1:24" ht="15.75" customHeight="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</row>
    <row r="841" spans="1:24" ht="15.75" customHeight="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</row>
    <row r="842" spans="1:24" ht="15.75" customHeight="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</row>
    <row r="843" spans="1:24" ht="15.75" customHeight="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</row>
    <row r="844" spans="1:24" ht="15.75" customHeight="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</row>
    <row r="845" spans="1:24" ht="15.75" customHeight="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</row>
    <row r="846" spans="1:24" ht="15.75" customHeight="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</row>
    <row r="847" spans="1:24" ht="15.75" customHeight="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</row>
    <row r="848" spans="1:24" ht="15.75" customHeight="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</row>
    <row r="849" spans="1:24" ht="15.75" customHeight="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</row>
    <row r="850" spans="1:24" ht="15.75" customHeight="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</row>
    <row r="851" spans="1:24" ht="15.75" customHeight="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</row>
    <row r="852" spans="1:24" ht="15.75" customHeight="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</row>
    <row r="853" spans="1:24" ht="15.75" customHeight="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</row>
    <row r="854" spans="1:24" ht="15.75" customHeight="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</row>
    <row r="855" spans="1:24" ht="15.75" customHeight="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</row>
    <row r="856" spans="1:24" ht="15.75" customHeight="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</row>
    <row r="857" spans="1:24" ht="15.75" customHeight="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</row>
    <row r="858" spans="1:24" ht="15.75" customHeight="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</row>
    <row r="859" spans="1:24" ht="15.75" customHeight="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</row>
    <row r="860" spans="1:24" ht="15.75" customHeight="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</row>
    <row r="861" spans="1:24" ht="15.75" customHeight="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</row>
    <row r="862" spans="1:24" ht="15.75" customHeight="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</row>
    <row r="863" spans="1:24" ht="15.75" customHeight="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</row>
    <row r="864" spans="1:24" ht="15.75" customHeight="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</row>
    <row r="865" spans="1:24" ht="15.75" customHeight="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</row>
    <row r="866" spans="1:24" ht="15.75" customHeight="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</row>
    <row r="867" spans="1:24" ht="15.75" customHeight="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</row>
    <row r="868" spans="1:24" ht="15.75" customHeight="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</row>
    <row r="869" spans="1:24" ht="15.75" customHeight="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</row>
    <row r="870" spans="1:24" ht="15.75" customHeight="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</row>
    <row r="871" spans="1:24" ht="15.75" customHeight="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</row>
    <row r="872" spans="1:24" ht="15.75" customHeight="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</row>
    <row r="873" spans="1:24" ht="15.75" customHeight="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</row>
    <row r="874" spans="1:24" ht="15.75" customHeight="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</row>
    <row r="875" spans="1:24" ht="15.75" customHeight="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</row>
    <row r="876" spans="1:24" ht="15.75" customHeight="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</row>
    <row r="877" spans="1:24" ht="15.75" customHeight="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</row>
    <row r="878" spans="1:24" ht="15.75" customHeight="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</row>
    <row r="879" spans="1:24" ht="15.75" customHeight="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</row>
    <row r="880" spans="1:24" ht="15.75" customHeight="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</row>
    <row r="881" spans="1:24" ht="15.75" customHeight="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</row>
    <row r="882" spans="1:24" ht="15.75" customHeight="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</row>
    <row r="883" spans="1:24" ht="15.75" customHeight="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</row>
    <row r="884" spans="1:24" ht="15.75" customHeight="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</row>
    <row r="885" spans="1:24" ht="15.75" customHeight="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</row>
    <row r="886" spans="1:24" ht="15.75" customHeight="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</row>
    <row r="887" spans="1:24" ht="15.75" customHeight="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</row>
    <row r="888" spans="1:24" ht="15.75" customHeight="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</row>
    <row r="889" spans="1:24" ht="15.75" customHeight="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</row>
    <row r="890" spans="1:24" ht="15.75" customHeight="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</row>
    <row r="891" spans="1:24" ht="15.75" customHeight="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</row>
    <row r="892" spans="1:24" ht="15.75" customHeight="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</row>
    <row r="893" spans="1:24" ht="15.75" customHeight="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</row>
    <row r="894" spans="1:24" ht="15.75" customHeight="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</row>
    <row r="895" spans="1:24" ht="15.75" customHeight="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</row>
    <row r="896" spans="1:24" ht="15.75" customHeight="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</row>
    <row r="897" spans="1:24" ht="15.75" customHeight="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</row>
    <row r="898" spans="1:24" ht="15.75" customHeight="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</row>
    <row r="899" spans="1:24" ht="15.75" customHeight="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</row>
    <row r="900" spans="1:24" ht="15.75" customHeight="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</row>
    <row r="901" spans="1:24" ht="15.75" customHeight="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</row>
    <row r="902" spans="1:24" ht="15.75" customHeight="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</row>
    <row r="903" spans="1:24" ht="15.75" customHeight="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</row>
    <row r="904" spans="1:24" ht="15.75" customHeight="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</row>
    <row r="905" spans="1:24" ht="15.75" customHeight="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</row>
    <row r="906" spans="1:24" ht="15.75" customHeight="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</row>
    <row r="907" spans="1:24" ht="15.75" customHeight="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</row>
    <row r="908" spans="1:24" ht="15.75" customHeight="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</row>
    <row r="909" spans="1:24" ht="15.75" customHeight="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</row>
    <row r="910" spans="1:24" ht="15.75" customHeight="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</row>
    <row r="911" spans="1:24" ht="15.75" customHeight="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</row>
    <row r="912" spans="1:24" ht="15.75" customHeight="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</row>
    <row r="913" spans="1:24" ht="15.75" customHeight="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</row>
    <row r="914" spans="1:24" ht="15.75" customHeight="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</row>
    <row r="915" spans="1:24" ht="15.75" customHeight="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</row>
    <row r="916" spans="1:24" ht="15.75" customHeight="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</row>
    <row r="917" spans="1:24" ht="15.75" customHeight="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</row>
    <row r="918" spans="1:24" ht="15.75" customHeight="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</row>
    <row r="919" spans="1:24" ht="15.75" customHeight="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</row>
    <row r="920" spans="1:24" ht="15.75" customHeight="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</row>
    <row r="921" spans="1:24" ht="15.75" customHeight="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</row>
    <row r="922" spans="1:24" ht="15.75" customHeight="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</row>
    <row r="923" spans="1:24" ht="15.75" customHeight="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</row>
    <row r="924" spans="1:24" ht="15.75" customHeight="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</row>
    <row r="925" spans="1:24" ht="15.75" customHeight="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</row>
    <row r="926" spans="1:24" ht="15.75" customHeight="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</row>
    <row r="927" spans="1:24" ht="15.75" customHeight="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</row>
    <row r="928" spans="1:24" ht="15.75" customHeight="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</row>
    <row r="929" spans="1:24" ht="15.75" customHeight="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</row>
    <row r="930" spans="1:24" ht="15.75" customHeight="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</row>
    <row r="931" spans="1:24" ht="15.75" customHeight="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</row>
    <row r="932" spans="1:24" ht="15.75" customHeight="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</row>
    <row r="933" spans="1:24" ht="15.75" customHeight="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</row>
    <row r="934" spans="1:24" ht="15.75" customHeight="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</row>
    <row r="935" spans="1:24" ht="15.75" customHeight="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</row>
    <row r="936" spans="1:24" ht="15.75" customHeight="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</row>
    <row r="937" spans="1:24" ht="15.75" customHeight="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</row>
    <row r="938" spans="1:24" ht="15.75" customHeight="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</row>
    <row r="939" spans="1:24" ht="15.75" customHeight="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</row>
    <row r="940" spans="1:24" ht="15.75" customHeight="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</row>
    <row r="941" spans="1:24" ht="15.75" customHeight="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</row>
    <row r="942" spans="1:24" ht="15.75" customHeight="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</row>
    <row r="943" spans="1:24" ht="15.75" customHeight="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</row>
    <row r="944" spans="1:24" ht="15.75" customHeight="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</row>
    <row r="945" spans="1:24" ht="15.75" customHeight="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</row>
    <row r="946" spans="1:24" ht="15.75" customHeight="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</row>
    <row r="947" spans="1:24" ht="15.75" customHeight="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</row>
    <row r="948" spans="1:24" ht="15.75" customHeight="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</row>
    <row r="949" spans="1:24" ht="15.75" customHeight="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</row>
    <row r="950" spans="1:24" ht="15.75" customHeight="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</row>
    <row r="951" spans="1:24" ht="15.75" customHeight="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</row>
    <row r="952" spans="1:24" ht="15.75" customHeight="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</row>
    <row r="953" spans="1:24" ht="15.75" customHeight="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</row>
    <row r="954" spans="1:24" ht="15.75" customHeight="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</row>
    <row r="955" spans="1:24" ht="15.75" customHeight="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</row>
    <row r="956" spans="1:24" ht="15.75" customHeight="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</row>
    <row r="957" spans="1:24" ht="15.75" customHeight="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</row>
    <row r="958" spans="1:24" ht="15.75" customHeight="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</row>
    <row r="959" spans="1:24" ht="15.75" customHeight="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</row>
    <row r="960" spans="1:24" ht="15.75" customHeight="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</row>
    <row r="961" spans="1:24" ht="15.75" customHeight="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</row>
    <row r="962" spans="1:24" ht="15.75" customHeight="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</row>
    <row r="963" spans="1:24" ht="15.75" customHeight="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</row>
    <row r="964" spans="1:24" ht="15.75" customHeight="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</row>
    <row r="965" spans="1:24" ht="15.75" customHeight="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</row>
    <row r="966" spans="1:24" ht="15.75" customHeight="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</row>
    <row r="967" spans="1:24" ht="15.75" customHeight="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</row>
    <row r="968" spans="1:24" ht="15.75" customHeight="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</row>
    <row r="969" spans="1:24" ht="15.75" customHeight="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</row>
    <row r="970" spans="1:24" ht="15.75" customHeight="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</row>
    <row r="971" spans="1:24" ht="15.75" customHeight="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</row>
    <row r="972" spans="1:24" ht="15.75" customHeight="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</row>
    <row r="973" spans="1:24" ht="15.75" customHeight="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</row>
    <row r="974" spans="1:24" ht="15.75" customHeight="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</row>
    <row r="975" spans="1:24" ht="15.75" customHeight="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</row>
    <row r="976" spans="1:24" ht="15.75" customHeight="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</row>
    <row r="977" spans="1:24" ht="15.75" customHeight="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</row>
    <row r="978" spans="1:24" ht="15.75" customHeight="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</row>
    <row r="979" spans="1:24" ht="15.75" customHeight="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</row>
    <row r="980" spans="1:24" ht="15.75" customHeight="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</row>
    <row r="981" spans="1:24" ht="15.75" customHeight="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</row>
    <row r="982" spans="1:24" ht="15.75" customHeight="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</row>
    <row r="983" spans="1:24" ht="15.75" customHeight="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</row>
    <row r="984" spans="1:24" ht="15.75" customHeight="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</row>
    <row r="985" spans="1:24" ht="15.75" customHeight="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</row>
    <row r="986" spans="1:24" ht="15.75" customHeight="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</row>
    <row r="987" spans="1:24" ht="15.75" customHeight="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</row>
    <row r="988" spans="1:24" ht="15.75" customHeight="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</row>
    <row r="989" spans="1:24" ht="15.75" customHeight="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</row>
    <row r="990" spans="1:24" ht="15.75" customHeight="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</row>
    <row r="991" spans="1:24" ht="15.75" customHeight="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</row>
    <row r="992" spans="1:24" ht="15.75" customHeight="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</row>
    <row r="993" spans="1:24" ht="15.75" customHeight="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</row>
    <row r="994" spans="1:24" ht="15.75" customHeight="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</row>
    <row r="995" spans="1:24" ht="15.75" customHeight="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</row>
    <row r="996" spans="1:24" ht="15.75" customHeight="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</row>
    <row r="997" spans="1:24" ht="15.75" customHeight="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</row>
    <row r="998" spans="1:24" ht="15.75" customHeight="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</row>
    <row r="999" spans="1:24" ht="15.75" customHeight="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</row>
    <row r="1000" spans="1:24" ht="15.75" customHeight="1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</row>
  </sheetData>
  <autoFilter ref="A1:W18" xr:uid="{00000000-0009-0000-0000-000003000000}"/>
  <phoneticPr fontId="28" type="noConversion"/>
  <conditionalFormatting sqref="W1:W1000">
    <cfRule type="cellIs" dxfId="2" priority="1" operator="equal">
      <formula>0</formula>
    </cfRule>
  </conditionalFormatting>
  <hyperlinks>
    <hyperlink ref="E14" r:id="rId1" xr:uid="{00000000-0004-0000-0300-000000000000}"/>
    <hyperlink ref="E15" r:id="rId2" xr:uid="{00000000-0004-0000-0300-000001000000}"/>
    <hyperlink ref="E16" r:id="rId3" xr:uid="{00000000-0004-0000-0300-000002000000}"/>
  </hyperlinks>
  <pageMargins left="0.25" right="0.25" top="0.75" bottom="0.75" header="0.3" footer="0.3"/>
  <pageSetup paperSize="9" scale="54" fitToHeight="0" orientation="landscape"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5AC7A0"/>
    <pageSetUpPr fitToPage="1"/>
  </sheetPr>
  <dimension ref="A1:W985"/>
  <sheetViews>
    <sheetView zoomScale="60" zoomScaleNormal="60" workbookViewId="0">
      <pane xSplit="3" ySplit="1" topLeftCell="D19" activePane="bottomRight" state="frozen"/>
      <selection pane="topRight" activeCell="D1" sqref="D1"/>
      <selection pane="bottomLeft" activeCell="A2" sqref="A2"/>
      <selection pane="bottomRight" activeCell="A29" sqref="A29:XFD30"/>
    </sheetView>
  </sheetViews>
  <sheetFormatPr defaultColWidth="11.25" defaultRowHeight="15" customHeight="1"/>
  <cols>
    <col min="1" max="1" width="14.125" customWidth="1"/>
    <col min="2" max="2" width="6.5" customWidth="1"/>
    <col min="3" max="3" width="40.625" customWidth="1"/>
    <col min="4" max="4" width="6.5" customWidth="1"/>
    <col min="5" max="5" width="36.375" customWidth="1"/>
    <col min="6" max="20" width="6.5" customWidth="1"/>
    <col min="21" max="21" width="7.125" customWidth="1"/>
    <col min="22" max="22" width="7" customWidth="1"/>
    <col min="23" max="23" width="10.375" customWidth="1"/>
  </cols>
  <sheetData>
    <row r="1" spans="1:23" ht="138.75" customHeight="1">
      <c r="A1" s="97" t="s">
        <v>91</v>
      </c>
      <c r="B1" s="98" t="s">
        <v>0</v>
      </c>
      <c r="C1" s="99" t="s">
        <v>92</v>
      </c>
      <c r="D1" s="99" t="s">
        <v>93</v>
      </c>
      <c r="E1" s="100" t="s">
        <v>94</v>
      </c>
      <c r="F1" s="102" t="s">
        <v>96</v>
      </c>
      <c r="G1" s="102" t="s">
        <v>97</v>
      </c>
      <c r="H1" s="102" t="s">
        <v>98</v>
      </c>
      <c r="I1" s="102" t="s">
        <v>99</v>
      </c>
      <c r="J1" s="102" t="s">
        <v>101</v>
      </c>
      <c r="K1" s="102" t="s">
        <v>102</v>
      </c>
      <c r="L1" s="102" t="s">
        <v>104</v>
      </c>
      <c r="M1" s="102" t="s">
        <v>105</v>
      </c>
      <c r="N1" s="102" t="s">
        <v>106</v>
      </c>
      <c r="O1" s="102" t="s">
        <v>107</v>
      </c>
      <c r="P1" s="102" t="s">
        <v>108</v>
      </c>
      <c r="Q1" s="102" t="s">
        <v>109</v>
      </c>
      <c r="R1" s="102" t="s">
        <v>110</v>
      </c>
      <c r="S1" s="102" t="s">
        <v>111</v>
      </c>
      <c r="T1" s="102" t="s">
        <v>112</v>
      </c>
      <c r="U1" s="106" t="s">
        <v>89</v>
      </c>
      <c r="V1" s="106" t="s">
        <v>87</v>
      </c>
      <c r="W1" s="101" t="s">
        <v>664</v>
      </c>
    </row>
    <row r="2" spans="1:23" ht="37.5" customHeight="1">
      <c r="A2" s="89" t="s">
        <v>258</v>
      </c>
      <c r="B2" s="89">
        <f t="shared" ref="B2:B28" si="0">ROW()-1</f>
        <v>1</v>
      </c>
      <c r="C2" s="90" t="s">
        <v>260</v>
      </c>
      <c r="D2" s="89" t="str">
        <f>VLOOKUP(C2,工作表2!A:B,2, )</f>
        <v>台</v>
      </c>
      <c r="E2" s="91" t="s">
        <v>130</v>
      </c>
      <c r="F2" s="89">
        <v>3</v>
      </c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>
        <v>1</v>
      </c>
      <c r="T2" s="89"/>
      <c r="U2" s="89"/>
      <c r="V2" s="89"/>
      <c r="W2" s="26">
        <f t="shared" ref="W2:W28" si="1">SUM(F2:V2)</f>
        <v>4</v>
      </c>
    </row>
    <row r="3" spans="1:23" ht="37.5" customHeight="1">
      <c r="A3" s="89" t="s">
        <v>258</v>
      </c>
      <c r="B3" s="89">
        <f t="shared" si="0"/>
        <v>2</v>
      </c>
      <c r="C3" s="90" t="s">
        <v>261</v>
      </c>
      <c r="D3" s="89" t="str">
        <f>VLOOKUP(C3,工作表2!A:B,2, )</f>
        <v>組</v>
      </c>
      <c r="E3" s="91" t="s">
        <v>262</v>
      </c>
      <c r="F3" s="89"/>
      <c r="G3" s="89"/>
      <c r="H3" s="89"/>
      <c r="I3" s="89"/>
      <c r="J3" s="89"/>
      <c r="K3" s="89"/>
      <c r="L3" s="89"/>
      <c r="M3" s="89">
        <v>2</v>
      </c>
      <c r="N3" s="89">
        <v>2</v>
      </c>
      <c r="O3" s="89">
        <v>1</v>
      </c>
      <c r="P3" s="89"/>
      <c r="Q3" s="89"/>
      <c r="R3" s="89"/>
      <c r="S3" s="89"/>
      <c r="T3" s="89"/>
      <c r="U3" s="89"/>
      <c r="V3" s="89"/>
      <c r="W3" s="26">
        <f t="shared" si="1"/>
        <v>5</v>
      </c>
    </row>
    <row r="4" spans="1:23" ht="37.5" customHeight="1">
      <c r="A4" s="89" t="s">
        <v>258</v>
      </c>
      <c r="B4" s="89">
        <f t="shared" si="0"/>
        <v>3</v>
      </c>
      <c r="C4" s="90" t="s">
        <v>263</v>
      </c>
      <c r="D4" s="89" t="s">
        <v>141</v>
      </c>
      <c r="E4" s="91" t="s">
        <v>130</v>
      </c>
      <c r="F4" s="89"/>
      <c r="G4" s="89"/>
      <c r="H4" s="89"/>
      <c r="I4" s="89"/>
      <c r="J4" s="89"/>
      <c r="K4" s="89"/>
      <c r="L4" s="89"/>
      <c r="M4" s="89"/>
      <c r="N4" s="89">
        <v>1</v>
      </c>
      <c r="O4" s="89">
        <v>2</v>
      </c>
      <c r="P4" s="89"/>
      <c r="Q4" s="89"/>
      <c r="R4" s="89"/>
      <c r="S4" s="89"/>
      <c r="T4" s="89"/>
      <c r="U4" s="89"/>
      <c r="V4" s="89"/>
      <c r="W4" s="26">
        <f t="shared" si="1"/>
        <v>3</v>
      </c>
    </row>
    <row r="5" spans="1:23" ht="37.5" customHeight="1">
      <c r="A5" s="89" t="s">
        <v>258</v>
      </c>
      <c r="B5" s="89">
        <f t="shared" si="0"/>
        <v>4</v>
      </c>
      <c r="C5" s="90" t="s">
        <v>264</v>
      </c>
      <c r="D5" s="89" t="str">
        <f>VLOOKUP(C5,工作表2!A:B,2, )</f>
        <v>支</v>
      </c>
      <c r="E5" s="91" t="s">
        <v>265</v>
      </c>
      <c r="F5" s="89">
        <v>2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26">
        <f t="shared" si="1"/>
        <v>2</v>
      </c>
    </row>
    <row r="6" spans="1:23" ht="93" customHeight="1">
      <c r="A6" s="89" t="s">
        <v>258</v>
      </c>
      <c r="B6" s="89">
        <f t="shared" si="0"/>
        <v>5</v>
      </c>
      <c r="C6" s="89" t="s">
        <v>266</v>
      </c>
      <c r="D6" s="89" t="s">
        <v>150</v>
      </c>
      <c r="E6" s="91" t="s">
        <v>267</v>
      </c>
      <c r="F6" s="89"/>
      <c r="G6" s="89"/>
      <c r="H6" s="89"/>
      <c r="I6" s="89"/>
      <c r="J6" s="89"/>
      <c r="K6" s="89"/>
      <c r="L6" s="89"/>
      <c r="M6" s="89"/>
      <c r="N6" s="89">
        <v>1</v>
      </c>
      <c r="O6" s="89"/>
      <c r="P6" s="89"/>
      <c r="Q6" s="89"/>
      <c r="R6" s="89"/>
      <c r="S6" s="89"/>
      <c r="T6" s="89"/>
      <c r="U6" s="89"/>
      <c r="V6" s="89"/>
      <c r="W6" s="26">
        <f t="shared" si="1"/>
        <v>1</v>
      </c>
    </row>
    <row r="7" spans="1:23" ht="37.5" customHeight="1">
      <c r="A7" s="89" t="s">
        <v>268</v>
      </c>
      <c r="B7" s="89">
        <f t="shared" si="0"/>
        <v>6</v>
      </c>
      <c r="C7" s="90" t="s">
        <v>270</v>
      </c>
      <c r="D7" s="89" t="s">
        <v>150</v>
      </c>
      <c r="E7" s="91" t="s">
        <v>271</v>
      </c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>
        <v>1</v>
      </c>
      <c r="T7" s="89"/>
      <c r="U7" s="89"/>
      <c r="V7" s="89"/>
      <c r="W7" s="26">
        <f t="shared" si="1"/>
        <v>1</v>
      </c>
    </row>
    <row r="8" spans="1:23" ht="37.5" customHeight="1">
      <c r="A8" s="89" t="s">
        <v>268</v>
      </c>
      <c r="B8" s="89">
        <f t="shared" si="0"/>
        <v>7</v>
      </c>
      <c r="C8" s="89" t="s">
        <v>272</v>
      </c>
      <c r="D8" s="89" t="s">
        <v>150</v>
      </c>
      <c r="E8" s="91" t="s">
        <v>130</v>
      </c>
      <c r="F8" s="89"/>
      <c r="G8" s="89">
        <v>2</v>
      </c>
      <c r="H8" s="89">
        <v>5</v>
      </c>
      <c r="I8" s="89">
        <v>1</v>
      </c>
      <c r="J8" s="89"/>
      <c r="K8" s="89">
        <v>2</v>
      </c>
      <c r="L8" s="89"/>
      <c r="M8" s="89"/>
      <c r="N8" s="89"/>
      <c r="O8" s="89"/>
      <c r="P8" s="89"/>
      <c r="Q8" s="89"/>
      <c r="R8" s="89"/>
      <c r="S8" s="89"/>
      <c r="T8" s="89">
        <v>2</v>
      </c>
      <c r="U8" s="89"/>
      <c r="V8" s="89"/>
      <c r="W8" s="26">
        <f t="shared" si="1"/>
        <v>12</v>
      </c>
    </row>
    <row r="9" spans="1:23" ht="37.5" customHeight="1">
      <c r="A9" s="89" t="s">
        <v>268</v>
      </c>
      <c r="B9" s="89">
        <f t="shared" si="0"/>
        <v>8</v>
      </c>
      <c r="C9" s="89" t="s">
        <v>274</v>
      </c>
      <c r="D9" s="89" t="s">
        <v>150</v>
      </c>
      <c r="E9" s="91" t="s">
        <v>130</v>
      </c>
      <c r="F9" s="89"/>
      <c r="G9" s="89"/>
      <c r="H9" s="89"/>
      <c r="I9" s="89"/>
      <c r="J9" s="89"/>
      <c r="K9" s="89"/>
      <c r="L9" s="89"/>
      <c r="M9" s="89"/>
      <c r="N9" s="89"/>
      <c r="O9" s="89"/>
      <c r="P9" s="89">
        <v>1</v>
      </c>
      <c r="Q9" s="89"/>
      <c r="R9" s="89"/>
      <c r="S9" s="89">
        <v>4</v>
      </c>
      <c r="T9" s="89"/>
      <c r="U9" s="89"/>
      <c r="V9" s="89"/>
      <c r="W9" s="26">
        <f t="shared" si="1"/>
        <v>5</v>
      </c>
    </row>
    <row r="10" spans="1:23" ht="37.5" customHeight="1">
      <c r="A10" s="89" t="s">
        <v>268</v>
      </c>
      <c r="B10" s="89">
        <f t="shared" si="0"/>
        <v>9</v>
      </c>
      <c r="C10" s="89" t="s">
        <v>275</v>
      </c>
      <c r="D10" s="89" t="s">
        <v>150</v>
      </c>
      <c r="E10" s="91" t="s">
        <v>276</v>
      </c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>
        <v>1</v>
      </c>
      <c r="R10" s="89"/>
      <c r="S10" s="89"/>
      <c r="T10" s="89"/>
      <c r="U10" s="89"/>
      <c r="V10" s="89"/>
      <c r="W10" s="26">
        <f t="shared" si="1"/>
        <v>1</v>
      </c>
    </row>
    <row r="11" spans="1:23" ht="37.5" customHeight="1">
      <c r="A11" s="89" t="s">
        <v>278</v>
      </c>
      <c r="B11" s="89">
        <f t="shared" si="0"/>
        <v>10</v>
      </c>
      <c r="C11" s="90" t="s">
        <v>279</v>
      </c>
      <c r="D11" s="89" t="str">
        <f>VLOOKUP(C11,工作表2!A:B,2,0)</f>
        <v>個</v>
      </c>
      <c r="E11" s="91" t="s">
        <v>280</v>
      </c>
      <c r="F11" s="89">
        <v>15</v>
      </c>
      <c r="G11" s="89"/>
      <c r="H11" s="89"/>
      <c r="I11" s="89">
        <v>3</v>
      </c>
      <c r="J11" s="89"/>
      <c r="K11" s="89">
        <v>10</v>
      </c>
      <c r="L11" s="89">
        <v>5</v>
      </c>
      <c r="M11" s="89">
        <v>10</v>
      </c>
      <c r="N11" s="89">
        <v>40</v>
      </c>
      <c r="O11" s="89"/>
      <c r="P11" s="89"/>
      <c r="Q11" s="89">
        <v>5</v>
      </c>
      <c r="R11" s="89">
        <v>10</v>
      </c>
      <c r="S11" s="89">
        <v>15</v>
      </c>
      <c r="T11" s="89"/>
      <c r="U11" s="89"/>
      <c r="V11" s="89"/>
      <c r="W11" s="26">
        <f t="shared" si="1"/>
        <v>113</v>
      </c>
    </row>
    <row r="12" spans="1:23" ht="37.5" customHeight="1">
      <c r="A12" s="89" t="s">
        <v>278</v>
      </c>
      <c r="B12" s="89">
        <f t="shared" si="0"/>
        <v>11</v>
      </c>
      <c r="C12" s="90" t="s">
        <v>281</v>
      </c>
      <c r="D12" s="89" t="str">
        <f>VLOOKUP(C12,工作表2!A:B,2,0)</f>
        <v>個</v>
      </c>
      <c r="E12" s="91" t="s">
        <v>282</v>
      </c>
      <c r="F12" s="89"/>
      <c r="G12" s="89"/>
      <c r="H12" s="89"/>
      <c r="I12" s="89"/>
      <c r="J12" s="89">
        <v>5</v>
      </c>
      <c r="K12" s="89">
        <v>5</v>
      </c>
      <c r="L12" s="89"/>
      <c r="M12" s="89"/>
      <c r="N12" s="89">
        <v>10</v>
      </c>
      <c r="O12" s="89">
        <v>25</v>
      </c>
      <c r="P12" s="89"/>
      <c r="Q12" s="89">
        <v>10</v>
      </c>
      <c r="R12" s="89">
        <v>3</v>
      </c>
      <c r="S12" s="89">
        <v>20</v>
      </c>
      <c r="T12" s="89">
        <v>6</v>
      </c>
      <c r="U12" s="89">
        <v>2</v>
      </c>
      <c r="V12" s="89"/>
      <c r="W12" s="26">
        <f t="shared" si="1"/>
        <v>86</v>
      </c>
    </row>
    <row r="13" spans="1:23" ht="37.5" customHeight="1">
      <c r="A13" s="89" t="s">
        <v>278</v>
      </c>
      <c r="B13" s="89">
        <f t="shared" si="0"/>
        <v>12</v>
      </c>
      <c r="C13" s="90" t="s">
        <v>284</v>
      </c>
      <c r="D13" s="89" t="s">
        <v>150</v>
      </c>
      <c r="E13" s="91" t="s">
        <v>285</v>
      </c>
      <c r="F13" s="89"/>
      <c r="G13" s="89"/>
      <c r="H13" s="89"/>
      <c r="I13" s="89"/>
      <c r="J13" s="89"/>
      <c r="K13" s="89">
        <v>2</v>
      </c>
      <c r="L13" s="89"/>
      <c r="M13" s="89"/>
      <c r="N13" s="89">
        <v>1</v>
      </c>
      <c r="O13" s="89">
        <v>1</v>
      </c>
      <c r="P13" s="89"/>
      <c r="Q13" s="89"/>
      <c r="R13" s="89">
        <v>1</v>
      </c>
      <c r="S13" s="89"/>
      <c r="T13" s="89"/>
      <c r="U13" s="89"/>
      <c r="V13" s="89"/>
      <c r="W13" s="26">
        <f t="shared" si="1"/>
        <v>5</v>
      </c>
    </row>
    <row r="14" spans="1:23" ht="37.5" customHeight="1">
      <c r="A14" s="89" t="s">
        <v>278</v>
      </c>
      <c r="B14" s="89">
        <f t="shared" si="0"/>
        <v>13</v>
      </c>
      <c r="C14" s="89" t="s">
        <v>286</v>
      </c>
      <c r="D14" s="89" t="s">
        <v>141</v>
      </c>
      <c r="E14" s="91" t="s">
        <v>130</v>
      </c>
      <c r="F14" s="89"/>
      <c r="G14" s="89">
        <v>2</v>
      </c>
      <c r="H14" s="89"/>
      <c r="I14" s="89"/>
      <c r="J14" s="89"/>
      <c r="K14" s="89"/>
      <c r="L14" s="89">
        <v>5</v>
      </c>
      <c r="M14" s="89"/>
      <c r="N14" s="89"/>
      <c r="O14" s="89">
        <v>25</v>
      </c>
      <c r="P14" s="89"/>
      <c r="Q14" s="89">
        <v>3</v>
      </c>
      <c r="R14" s="89">
        <v>20</v>
      </c>
      <c r="S14" s="89"/>
      <c r="T14" s="89"/>
      <c r="U14" s="89"/>
      <c r="V14" s="89"/>
      <c r="W14" s="26">
        <f t="shared" si="1"/>
        <v>55</v>
      </c>
    </row>
    <row r="15" spans="1:23" ht="37.5" customHeight="1">
      <c r="A15" s="89" t="s">
        <v>278</v>
      </c>
      <c r="B15" s="89">
        <f t="shared" si="0"/>
        <v>14</v>
      </c>
      <c r="C15" s="89" t="s">
        <v>287</v>
      </c>
      <c r="D15" s="89" t="s">
        <v>141</v>
      </c>
      <c r="E15" s="92" t="s">
        <v>288</v>
      </c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>
        <v>40</v>
      </c>
      <c r="S15" s="89"/>
      <c r="T15" s="89"/>
      <c r="U15" s="89"/>
      <c r="V15" s="89"/>
      <c r="W15" s="26">
        <f t="shared" si="1"/>
        <v>40</v>
      </c>
    </row>
    <row r="16" spans="1:23" ht="37.5" customHeight="1">
      <c r="A16" s="89" t="s">
        <v>278</v>
      </c>
      <c r="B16" s="89">
        <f t="shared" si="0"/>
        <v>15</v>
      </c>
      <c r="C16" s="89" t="s">
        <v>289</v>
      </c>
      <c r="D16" s="89" t="s">
        <v>145</v>
      </c>
      <c r="E16" s="92" t="s">
        <v>290</v>
      </c>
      <c r="F16" s="89">
        <v>1</v>
      </c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>
        <v>1</v>
      </c>
      <c r="T16" s="89"/>
      <c r="U16" s="89"/>
      <c r="V16" s="89"/>
      <c r="W16" s="26">
        <f t="shared" si="1"/>
        <v>2</v>
      </c>
    </row>
    <row r="17" spans="1:23" ht="37.5" customHeight="1">
      <c r="A17" s="89" t="s">
        <v>278</v>
      </c>
      <c r="B17" s="89">
        <f t="shared" si="0"/>
        <v>16</v>
      </c>
      <c r="C17" s="89" t="s">
        <v>291</v>
      </c>
      <c r="D17" s="89" t="s">
        <v>150</v>
      </c>
      <c r="E17" s="92" t="s">
        <v>292</v>
      </c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>
        <v>5</v>
      </c>
      <c r="T17" s="89"/>
      <c r="U17" s="89"/>
      <c r="V17" s="89"/>
      <c r="W17" s="26">
        <f t="shared" si="1"/>
        <v>5</v>
      </c>
    </row>
    <row r="18" spans="1:23" ht="37.5" customHeight="1">
      <c r="A18" s="89" t="s">
        <v>278</v>
      </c>
      <c r="B18" s="89">
        <f t="shared" si="0"/>
        <v>17</v>
      </c>
      <c r="C18" s="89" t="s">
        <v>293</v>
      </c>
      <c r="D18" s="89" t="s">
        <v>150</v>
      </c>
      <c r="E18" s="91" t="s">
        <v>130</v>
      </c>
      <c r="F18" s="89">
        <v>9</v>
      </c>
      <c r="G18" s="89"/>
      <c r="H18" s="89"/>
      <c r="I18" s="89">
        <v>5</v>
      </c>
      <c r="J18" s="89"/>
      <c r="K18" s="89"/>
      <c r="L18" s="89"/>
      <c r="M18" s="89"/>
      <c r="N18" s="89"/>
      <c r="O18" s="89">
        <v>35</v>
      </c>
      <c r="P18" s="89"/>
      <c r="Q18" s="89"/>
      <c r="R18" s="89"/>
      <c r="S18" s="89"/>
      <c r="T18" s="89"/>
      <c r="U18" s="89"/>
      <c r="V18" s="89"/>
      <c r="W18" s="26">
        <f t="shared" si="1"/>
        <v>49</v>
      </c>
    </row>
    <row r="19" spans="1:23" ht="37.5" customHeight="1">
      <c r="A19" s="89" t="s">
        <v>278</v>
      </c>
      <c r="B19" s="89">
        <f t="shared" si="0"/>
        <v>18</v>
      </c>
      <c r="C19" s="89" t="s">
        <v>294</v>
      </c>
      <c r="D19" s="89" t="str">
        <f>VLOOKUP(C19,工作表2!A:B,2, )</f>
        <v>支</v>
      </c>
      <c r="E19" s="91" t="s">
        <v>130</v>
      </c>
      <c r="F19" s="89"/>
      <c r="G19" s="89">
        <v>3</v>
      </c>
      <c r="H19" s="89"/>
      <c r="I19" s="89">
        <v>10</v>
      </c>
      <c r="J19" s="89"/>
      <c r="K19" s="89"/>
      <c r="L19" s="89"/>
      <c r="M19" s="89"/>
      <c r="N19" s="89">
        <v>15</v>
      </c>
      <c r="O19" s="89">
        <v>30</v>
      </c>
      <c r="P19" s="89"/>
      <c r="Q19" s="89"/>
      <c r="R19" s="89">
        <v>5</v>
      </c>
      <c r="S19" s="89"/>
      <c r="T19" s="93"/>
      <c r="U19" s="89"/>
      <c r="V19" s="89"/>
      <c r="W19" s="26">
        <f t="shared" si="1"/>
        <v>63</v>
      </c>
    </row>
    <row r="20" spans="1:23" ht="37.5" customHeight="1">
      <c r="A20" s="89" t="s">
        <v>278</v>
      </c>
      <c r="B20" s="89">
        <f t="shared" si="0"/>
        <v>19</v>
      </c>
      <c r="C20" s="89" t="s">
        <v>295</v>
      </c>
      <c r="D20" s="89" t="s">
        <v>141</v>
      </c>
      <c r="E20" s="94" t="s">
        <v>130</v>
      </c>
      <c r="F20" s="89"/>
      <c r="G20" s="89"/>
      <c r="H20" s="89"/>
      <c r="I20" s="89">
        <v>5</v>
      </c>
      <c r="J20" s="89"/>
      <c r="K20" s="89"/>
      <c r="L20" s="89"/>
      <c r="M20" s="89"/>
      <c r="N20" s="89"/>
      <c r="O20" s="89"/>
      <c r="P20" s="89"/>
      <c r="Q20" s="89">
        <v>5</v>
      </c>
      <c r="R20" s="89">
        <v>10</v>
      </c>
      <c r="S20" s="89">
        <v>10</v>
      </c>
      <c r="T20" s="89"/>
      <c r="U20" s="89"/>
      <c r="V20" s="89"/>
      <c r="W20" s="26">
        <f t="shared" si="1"/>
        <v>30</v>
      </c>
    </row>
    <row r="21" spans="1:23" ht="37.5" customHeight="1">
      <c r="A21" s="89" t="s">
        <v>278</v>
      </c>
      <c r="B21" s="89">
        <f t="shared" si="0"/>
        <v>20</v>
      </c>
      <c r="C21" s="89" t="s">
        <v>297</v>
      </c>
      <c r="D21" s="89" t="s">
        <v>169</v>
      </c>
      <c r="E21" s="91" t="s">
        <v>298</v>
      </c>
      <c r="F21" s="89"/>
      <c r="G21" s="89"/>
      <c r="H21" s="89"/>
      <c r="I21" s="89">
        <v>2</v>
      </c>
      <c r="J21" s="89"/>
      <c r="K21" s="89"/>
      <c r="L21" s="89"/>
      <c r="M21" s="89"/>
      <c r="N21" s="89"/>
      <c r="O21" s="89"/>
      <c r="P21" s="89"/>
      <c r="Q21" s="89"/>
      <c r="R21" s="89">
        <v>3</v>
      </c>
      <c r="S21" s="89">
        <v>10</v>
      </c>
      <c r="T21" s="89"/>
      <c r="U21" s="89"/>
      <c r="V21" s="89"/>
      <c r="W21" s="26">
        <f t="shared" si="1"/>
        <v>15</v>
      </c>
    </row>
    <row r="22" spans="1:23" ht="45.75" customHeight="1">
      <c r="A22" s="89" t="s">
        <v>143</v>
      </c>
      <c r="B22" s="89">
        <f t="shared" si="0"/>
        <v>21</v>
      </c>
      <c r="C22" s="90" t="s">
        <v>299</v>
      </c>
      <c r="D22" s="89" t="str">
        <f>VLOOKUP(C22,工作表2!A:B,2,0)</f>
        <v>台</v>
      </c>
      <c r="E22" s="91" t="s">
        <v>300</v>
      </c>
      <c r="F22" s="89"/>
      <c r="G22" s="89">
        <v>1</v>
      </c>
      <c r="H22" s="89">
        <v>1</v>
      </c>
      <c r="I22" s="89">
        <v>1</v>
      </c>
      <c r="J22" s="89">
        <v>2</v>
      </c>
      <c r="K22" s="89">
        <v>2</v>
      </c>
      <c r="L22" s="89">
        <v>1</v>
      </c>
      <c r="M22" s="89"/>
      <c r="N22" s="89"/>
      <c r="O22" s="89">
        <v>2</v>
      </c>
      <c r="P22" s="89"/>
      <c r="Q22" s="89">
        <v>1</v>
      </c>
      <c r="R22" s="89">
        <v>2</v>
      </c>
      <c r="S22" s="89"/>
      <c r="T22" s="89"/>
      <c r="U22" s="89">
        <v>1</v>
      </c>
      <c r="V22" s="89">
        <v>1</v>
      </c>
      <c r="W22" s="26">
        <f t="shared" si="1"/>
        <v>15</v>
      </c>
    </row>
    <row r="23" spans="1:23" ht="36" customHeight="1">
      <c r="A23" s="89" t="s">
        <v>143</v>
      </c>
      <c r="B23" s="89">
        <f t="shared" si="0"/>
        <v>22</v>
      </c>
      <c r="C23" s="90" t="s">
        <v>301</v>
      </c>
      <c r="D23" s="89" t="s">
        <v>129</v>
      </c>
      <c r="E23" s="91" t="s">
        <v>302</v>
      </c>
      <c r="F23" s="89">
        <v>10</v>
      </c>
      <c r="G23" s="89">
        <v>3</v>
      </c>
      <c r="H23" s="89"/>
      <c r="I23" s="89"/>
      <c r="J23" s="89"/>
      <c r="K23" s="89">
        <v>5</v>
      </c>
      <c r="L23" s="89">
        <v>3</v>
      </c>
      <c r="M23" s="89"/>
      <c r="N23" s="89">
        <v>40</v>
      </c>
      <c r="O23" s="89">
        <v>45</v>
      </c>
      <c r="P23" s="89"/>
      <c r="Q23" s="89">
        <v>5</v>
      </c>
      <c r="R23" s="89">
        <v>15</v>
      </c>
      <c r="S23" s="89">
        <v>35</v>
      </c>
      <c r="T23" s="89"/>
      <c r="U23" s="89"/>
      <c r="V23" s="89"/>
      <c r="W23" s="26">
        <f t="shared" si="1"/>
        <v>161</v>
      </c>
    </row>
    <row r="24" spans="1:23" ht="36" customHeight="1">
      <c r="A24" s="89" t="s">
        <v>143</v>
      </c>
      <c r="B24" s="89">
        <f t="shared" si="0"/>
        <v>23</v>
      </c>
      <c r="C24" s="90" t="s">
        <v>303</v>
      </c>
      <c r="D24" s="89" t="str">
        <f>VLOOKUP(C24,工作表2!A:B,2,0)</f>
        <v>組</v>
      </c>
      <c r="E24" s="91" t="s">
        <v>304</v>
      </c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>
        <v>40</v>
      </c>
      <c r="T24" s="89"/>
      <c r="U24" s="89">
        <v>6</v>
      </c>
      <c r="V24" s="89"/>
      <c r="W24" s="26">
        <f t="shared" si="1"/>
        <v>46</v>
      </c>
    </row>
    <row r="25" spans="1:23" ht="36" customHeight="1">
      <c r="A25" s="89" t="s">
        <v>143</v>
      </c>
      <c r="B25" s="89">
        <f t="shared" si="0"/>
        <v>24</v>
      </c>
      <c r="C25" s="90" t="s">
        <v>305</v>
      </c>
      <c r="D25" s="89" t="str">
        <f>VLOOKUP(C25,工作表2!A:B,2,0)</f>
        <v>組</v>
      </c>
      <c r="E25" s="91" t="s">
        <v>304</v>
      </c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>
        <v>20</v>
      </c>
      <c r="T25" s="89"/>
      <c r="U25" s="89"/>
      <c r="V25" s="89"/>
      <c r="W25" s="26">
        <f t="shared" si="1"/>
        <v>20</v>
      </c>
    </row>
    <row r="26" spans="1:23" ht="36" customHeight="1">
      <c r="A26" s="89" t="s">
        <v>143</v>
      </c>
      <c r="B26" s="89">
        <f t="shared" si="0"/>
        <v>25</v>
      </c>
      <c r="C26" s="90" t="s">
        <v>306</v>
      </c>
      <c r="D26" s="89" t="s">
        <v>141</v>
      </c>
      <c r="E26" s="94" t="s">
        <v>130</v>
      </c>
      <c r="F26" s="89">
        <v>10</v>
      </c>
      <c r="G26" s="89">
        <v>10</v>
      </c>
      <c r="H26" s="89"/>
      <c r="I26" s="89">
        <v>10</v>
      </c>
      <c r="J26" s="89"/>
      <c r="K26" s="89">
        <v>10</v>
      </c>
      <c r="L26" s="89"/>
      <c r="M26" s="89">
        <v>5</v>
      </c>
      <c r="N26" s="89"/>
      <c r="O26" s="89">
        <v>15</v>
      </c>
      <c r="P26" s="89"/>
      <c r="Q26" s="89"/>
      <c r="R26" s="89"/>
      <c r="S26" s="89">
        <v>10</v>
      </c>
      <c r="T26" s="89"/>
      <c r="U26" s="89"/>
      <c r="V26" s="89"/>
      <c r="W26" s="26">
        <f t="shared" si="1"/>
        <v>70</v>
      </c>
    </row>
    <row r="27" spans="1:23" ht="36" customHeight="1">
      <c r="A27" s="89" t="s">
        <v>143</v>
      </c>
      <c r="B27" s="89">
        <f t="shared" si="0"/>
        <v>26</v>
      </c>
      <c r="C27" s="89" t="s">
        <v>307</v>
      </c>
      <c r="D27" s="89" t="s">
        <v>129</v>
      </c>
      <c r="E27" s="94" t="s">
        <v>130</v>
      </c>
      <c r="F27" s="89"/>
      <c r="G27" s="89"/>
      <c r="H27" s="89"/>
      <c r="I27" s="89"/>
      <c r="J27" s="89"/>
      <c r="K27" s="89"/>
      <c r="L27" s="89"/>
      <c r="M27" s="89"/>
      <c r="N27" s="89">
        <v>40</v>
      </c>
      <c r="O27" s="89"/>
      <c r="P27" s="89"/>
      <c r="Q27" s="89"/>
      <c r="R27" s="89">
        <v>15</v>
      </c>
      <c r="S27" s="89"/>
      <c r="T27" s="89"/>
      <c r="U27" s="89"/>
      <c r="V27" s="89"/>
      <c r="W27" s="26">
        <f t="shared" si="1"/>
        <v>55</v>
      </c>
    </row>
    <row r="28" spans="1:23" ht="38.25" customHeight="1">
      <c r="A28" s="89" t="s">
        <v>143</v>
      </c>
      <c r="B28" s="89">
        <f t="shared" si="0"/>
        <v>27</v>
      </c>
      <c r="C28" s="89" t="s">
        <v>659</v>
      </c>
      <c r="D28" s="89" t="s">
        <v>125</v>
      </c>
      <c r="E28" s="94" t="s">
        <v>660</v>
      </c>
      <c r="F28" s="89"/>
      <c r="G28" s="89"/>
      <c r="H28" s="89"/>
      <c r="I28" s="89"/>
      <c r="J28" s="89">
        <v>15</v>
      </c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26">
        <f t="shared" si="1"/>
        <v>15</v>
      </c>
    </row>
    <row r="29" spans="1:23" ht="15.75" customHeight="1"/>
    <row r="30" spans="1:23" ht="15.75" customHeight="1"/>
    <row r="31" spans="1:23" ht="15.75" customHeight="1"/>
    <row r="32" spans="1:23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phoneticPr fontId="28" type="noConversion"/>
  <conditionalFormatting sqref="U8:V8 U10:V11 U13:V13 U15:V15 U20:V21 W2:W28">
    <cfRule type="cellIs" dxfId="1" priority="1" operator="equal">
      <formula>0</formula>
    </cfRule>
  </conditionalFormatting>
  <pageMargins left="0.25" right="0.25" top="0.75" bottom="0.75" header="0.3" footer="0.3"/>
  <pageSetup paperSize="9" scale="56" fitToHeight="0" orientation="landscape" r:id="rId1"/>
  <legacy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46524"/>
    <pageSetUpPr fitToPage="1"/>
  </sheetPr>
  <dimension ref="A1:Y986"/>
  <sheetViews>
    <sheetView tabSelected="1" zoomScale="51" zoomScaleNormal="51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11" sqref="A11:XFD26"/>
    </sheetView>
  </sheetViews>
  <sheetFormatPr defaultColWidth="11.25" defaultRowHeight="15" customHeight="1"/>
  <cols>
    <col min="1" max="1" width="19.5" bestFit="1" customWidth="1"/>
    <col min="2" max="2" width="6.5" customWidth="1"/>
    <col min="3" max="3" width="49.375" bestFit="1" customWidth="1"/>
    <col min="4" max="4" width="8.75" customWidth="1"/>
    <col min="5" max="5" width="27" customWidth="1"/>
    <col min="6" max="11" width="6.5" customWidth="1"/>
    <col min="12" max="12" width="11.125" customWidth="1"/>
    <col min="13" max="23" width="6.5" customWidth="1"/>
    <col min="24" max="24" width="6.375" customWidth="1"/>
    <col min="25" max="25" width="11.25" customWidth="1"/>
    <col min="26" max="26" width="8.75" customWidth="1"/>
  </cols>
  <sheetData>
    <row r="1" spans="1:25" ht="145.5" customHeight="1">
      <c r="A1" s="27" t="s">
        <v>91</v>
      </c>
      <c r="B1" s="28" t="s">
        <v>0</v>
      </c>
      <c r="C1" s="29" t="s">
        <v>92</v>
      </c>
      <c r="D1" s="30" t="s">
        <v>93</v>
      </c>
      <c r="E1" s="31" t="s">
        <v>94</v>
      </c>
      <c r="F1" s="103" t="s">
        <v>95</v>
      </c>
      <c r="G1" s="103" t="s">
        <v>96</v>
      </c>
      <c r="H1" s="103" t="s">
        <v>97</v>
      </c>
      <c r="I1" s="103" t="s">
        <v>98</v>
      </c>
      <c r="J1" s="103" t="s">
        <v>99</v>
      </c>
      <c r="K1" s="103" t="s">
        <v>100</v>
      </c>
      <c r="L1" s="103" t="s">
        <v>101</v>
      </c>
      <c r="M1" s="103" t="s">
        <v>102</v>
      </c>
      <c r="N1" s="103" t="s">
        <v>103</v>
      </c>
      <c r="O1" s="103" t="s">
        <v>104</v>
      </c>
      <c r="P1" s="103" t="s">
        <v>105</v>
      </c>
      <c r="Q1" s="103" t="s">
        <v>106</v>
      </c>
      <c r="R1" s="104" t="s">
        <v>107</v>
      </c>
      <c r="S1" s="103" t="s">
        <v>108</v>
      </c>
      <c r="T1" s="103" t="s">
        <v>109</v>
      </c>
      <c r="U1" s="103" t="s">
        <v>110</v>
      </c>
      <c r="V1" s="103" t="s">
        <v>111</v>
      </c>
      <c r="W1" s="104" t="s">
        <v>112</v>
      </c>
      <c r="X1" s="105" t="s">
        <v>87</v>
      </c>
      <c r="Y1" s="32" t="s">
        <v>114</v>
      </c>
    </row>
    <row r="2" spans="1:25" ht="37.5" customHeight="1">
      <c r="A2" s="33" t="s">
        <v>308</v>
      </c>
      <c r="B2" s="33">
        <f t="shared" ref="B2:B25" si="0">ROW()-1</f>
        <v>1</v>
      </c>
      <c r="C2" s="34" t="s">
        <v>309</v>
      </c>
      <c r="D2" s="34" t="str">
        <f>VLOOKUP(C2,工作表2!A:B,2,0)</f>
        <v>雙</v>
      </c>
      <c r="E2" s="35" t="s">
        <v>310</v>
      </c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>
        <v>10</v>
      </c>
      <c r="S2" s="33"/>
      <c r="T2" s="33"/>
      <c r="U2" s="33"/>
      <c r="V2" s="33"/>
      <c r="W2" s="33"/>
      <c r="X2" s="36"/>
      <c r="Y2" s="37">
        <f t="shared" ref="Y2:Y25" si="1">SUM(F2:X2)</f>
        <v>10</v>
      </c>
    </row>
    <row r="3" spans="1:25" ht="37.5" customHeight="1">
      <c r="A3" s="33" t="s">
        <v>308</v>
      </c>
      <c r="B3" s="33">
        <f t="shared" si="0"/>
        <v>2</v>
      </c>
      <c r="C3" s="34" t="s">
        <v>312</v>
      </c>
      <c r="D3" s="34" t="str">
        <f>VLOOKUP(C3,工作表2!A:B,2,0)</f>
        <v>個</v>
      </c>
      <c r="E3" s="42" t="s">
        <v>130</v>
      </c>
      <c r="F3" s="33"/>
      <c r="G3" s="33"/>
      <c r="H3" s="33">
        <v>2</v>
      </c>
      <c r="I3" s="33"/>
      <c r="J3" s="33"/>
      <c r="K3" s="33"/>
      <c r="L3" s="33"/>
      <c r="M3" s="33">
        <v>5</v>
      </c>
      <c r="N3" s="33"/>
      <c r="O3" s="33"/>
      <c r="P3" s="33">
        <v>1</v>
      </c>
      <c r="Q3" s="33">
        <v>13</v>
      </c>
      <c r="R3" s="33"/>
      <c r="S3" s="33">
        <v>4</v>
      </c>
      <c r="T3" s="33"/>
      <c r="U3" s="33">
        <v>2</v>
      </c>
      <c r="V3" s="33"/>
      <c r="W3" s="33">
        <v>1</v>
      </c>
      <c r="X3" s="36"/>
      <c r="Y3" s="37">
        <f t="shared" si="1"/>
        <v>28</v>
      </c>
    </row>
    <row r="4" spans="1:25" ht="37.5" customHeight="1">
      <c r="A4" s="38" t="s">
        <v>308</v>
      </c>
      <c r="B4" s="38">
        <f t="shared" si="0"/>
        <v>3</v>
      </c>
      <c r="C4" s="39" t="s">
        <v>313</v>
      </c>
      <c r="D4" s="39" t="str">
        <f>VLOOKUP(C4,工作表2!A:B,2,0)</f>
        <v>顆</v>
      </c>
      <c r="E4" s="40" t="str">
        <f>VLOOKUP(C4,工作表2!A:C,3,0)</f>
        <v>5號</v>
      </c>
      <c r="F4" s="38"/>
      <c r="G4" s="38">
        <v>2</v>
      </c>
      <c r="H4" s="38"/>
      <c r="I4" s="38"/>
      <c r="J4" s="38"/>
      <c r="K4" s="38"/>
      <c r="L4" s="38"/>
      <c r="M4" s="38">
        <v>5</v>
      </c>
      <c r="N4" s="38"/>
      <c r="O4" s="38">
        <v>1</v>
      </c>
      <c r="P4" s="38">
        <v>2</v>
      </c>
      <c r="Q4" s="38">
        <v>6</v>
      </c>
      <c r="R4" s="38">
        <v>15</v>
      </c>
      <c r="S4" s="38"/>
      <c r="T4" s="38">
        <v>5</v>
      </c>
      <c r="U4" s="38">
        <v>5</v>
      </c>
      <c r="V4" s="38"/>
      <c r="W4" s="38"/>
      <c r="X4" s="38">
        <v>3</v>
      </c>
      <c r="Y4" s="37">
        <f t="shared" si="1"/>
        <v>44</v>
      </c>
    </row>
    <row r="5" spans="1:25" ht="37.5" customHeight="1">
      <c r="A5" s="33" t="s">
        <v>308</v>
      </c>
      <c r="B5" s="33">
        <f t="shared" si="0"/>
        <v>4</v>
      </c>
      <c r="C5" s="34" t="s">
        <v>314</v>
      </c>
      <c r="D5" s="34" t="str">
        <f>VLOOKUP(C5,工作表2!A:B,2,0)</f>
        <v>顆</v>
      </c>
      <c r="E5" s="35" t="str">
        <f>VLOOKUP(C5,工作表2!A:C,3,0)</f>
        <v>7號</v>
      </c>
      <c r="F5" s="33"/>
      <c r="G5" s="33"/>
      <c r="H5" s="33"/>
      <c r="I5" s="33"/>
      <c r="J5" s="33"/>
      <c r="K5" s="33"/>
      <c r="L5" s="33"/>
      <c r="M5" s="33"/>
      <c r="N5" s="33">
        <v>3</v>
      </c>
      <c r="O5" s="33"/>
      <c r="P5" s="33"/>
      <c r="Q5" s="33">
        <v>10</v>
      </c>
      <c r="R5" s="33">
        <v>15</v>
      </c>
      <c r="S5" s="33"/>
      <c r="T5" s="33"/>
      <c r="U5" s="33"/>
      <c r="V5" s="33"/>
      <c r="W5" s="33"/>
      <c r="X5" s="36"/>
      <c r="Y5" s="37">
        <f t="shared" si="1"/>
        <v>28</v>
      </c>
    </row>
    <row r="6" spans="1:25" ht="37.5" customHeight="1">
      <c r="A6" s="38" t="s">
        <v>308</v>
      </c>
      <c r="B6" s="38">
        <f t="shared" si="0"/>
        <v>5</v>
      </c>
      <c r="C6" s="39" t="s">
        <v>315</v>
      </c>
      <c r="D6" s="39" t="str">
        <f>VLOOKUP(C6,工作表2!A:B,2,0)</f>
        <v>顆</v>
      </c>
      <c r="E6" s="40" t="str">
        <f>VLOOKUP(C6,工作表2!A:C,3,0)</f>
        <v>3號</v>
      </c>
      <c r="F6" s="38"/>
      <c r="G6" s="38">
        <v>5</v>
      </c>
      <c r="H6" s="38"/>
      <c r="I6" s="38">
        <v>5</v>
      </c>
      <c r="J6" s="38">
        <v>3</v>
      </c>
      <c r="K6" s="38">
        <v>5</v>
      </c>
      <c r="L6" s="38">
        <v>1</v>
      </c>
      <c r="M6" s="38"/>
      <c r="N6" s="38"/>
      <c r="O6" s="38">
        <v>5</v>
      </c>
      <c r="P6" s="38">
        <v>2</v>
      </c>
      <c r="Q6" s="38">
        <v>6</v>
      </c>
      <c r="R6" s="38">
        <v>20</v>
      </c>
      <c r="S6" s="38"/>
      <c r="T6" s="38"/>
      <c r="U6" s="38">
        <v>5</v>
      </c>
      <c r="V6" s="38"/>
      <c r="W6" s="38"/>
      <c r="X6" s="41"/>
      <c r="Y6" s="37">
        <f t="shared" si="1"/>
        <v>57</v>
      </c>
    </row>
    <row r="7" spans="1:25" ht="37.5" customHeight="1">
      <c r="A7" s="38" t="s">
        <v>308</v>
      </c>
      <c r="B7" s="38">
        <f t="shared" si="0"/>
        <v>6</v>
      </c>
      <c r="C7" s="39" t="s">
        <v>317</v>
      </c>
      <c r="D7" s="39" t="s">
        <v>245</v>
      </c>
      <c r="E7" s="40" t="s">
        <v>130</v>
      </c>
      <c r="F7" s="38"/>
      <c r="G7" s="38"/>
      <c r="H7" s="38"/>
      <c r="I7" s="38">
        <v>5</v>
      </c>
      <c r="J7" s="38"/>
      <c r="K7" s="38"/>
      <c r="L7" s="38"/>
      <c r="M7" s="38">
        <v>5</v>
      </c>
      <c r="N7" s="38">
        <v>10</v>
      </c>
      <c r="O7" s="38"/>
      <c r="P7" s="38"/>
      <c r="Q7" s="38"/>
      <c r="R7" s="38">
        <v>15</v>
      </c>
      <c r="S7" s="38"/>
      <c r="T7" s="38">
        <v>5</v>
      </c>
      <c r="U7" s="38"/>
      <c r="V7" s="38"/>
      <c r="W7" s="38"/>
      <c r="X7" s="38">
        <v>5</v>
      </c>
      <c r="Y7" s="37">
        <f t="shared" si="1"/>
        <v>45</v>
      </c>
    </row>
    <row r="8" spans="1:25" ht="37.5" customHeight="1">
      <c r="A8" s="33" t="s">
        <v>308</v>
      </c>
      <c r="B8" s="33">
        <f t="shared" si="0"/>
        <v>7</v>
      </c>
      <c r="C8" s="34" t="s">
        <v>318</v>
      </c>
      <c r="D8" s="34" t="s">
        <v>129</v>
      </c>
      <c r="E8" s="35" t="s">
        <v>130</v>
      </c>
      <c r="F8" s="33"/>
      <c r="G8" s="33"/>
      <c r="H8" s="33"/>
      <c r="I8" s="33"/>
      <c r="J8" s="33">
        <v>10</v>
      </c>
      <c r="K8" s="33">
        <v>20</v>
      </c>
      <c r="L8" s="33">
        <v>6</v>
      </c>
      <c r="M8" s="33">
        <v>5</v>
      </c>
      <c r="N8" s="33"/>
      <c r="O8" s="33"/>
      <c r="P8" s="33">
        <v>10</v>
      </c>
      <c r="Q8" s="33"/>
      <c r="R8" s="33">
        <v>30</v>
      </c>
      <c r="S8" s="33"/>
      <c r="T8" s="33">
        <v>10</v>
      </c>
      <c r="U8" s="33"/>
      <c r="V8" s="33"/>
      <c r="W8" s="33"/>
      <c r="X8" s="33">
        <v>3</v>
      </c>
      <c r="Y8" s="37">
        <f t="shared" si="1"/>
        <v>94</v>
      </c>
    </row>
    <row r="9" spans="1:25" ht="37.5" customHeight="1">
      <c r="A9" s="38" t="s">
        <v>308</v>
      </c>
      <c r="B9" s="38">
        <f t="shared" si="0"/>
        <v>8</v>
      </c>
      <c r="C9" s="39" t="s">
        <v>319</v>
      </c>
      <c r="D9" s="39" t="s">
        <v>141</v>
      </c>
      <c r="E9" s="40" t="s">
        <v>320</v>
      </c>
      <c r="F9" s="38"/>
      <c r="G9" s="38">
        <v>5</v>
      </c>
      <c r="H9" s="38"/>
      <c r="I9" s="38"/>
      <c r="J9" s="38"/>
      <c r="K9" s="38"/>
      <c r="L9" s="43" t="s">
        <v>321</v>
      </c>
      <c r="M9" s="38"/>
      <c r="N9" s="38"/>
      <c r="O9" s="38">
        <v>5</v>
      </c>
      <c r="P9" s="38"/>
      <c r="Q9" s="38"/>
      <c r="R9" s="38">
        <v>9</v>
      </c>
      <c r="S9" s="38"/>
      <c r="T9" s="38"/>
      <c r="U9" s="38">
        <v>5</v>
      </c>
      <c r="V9" s="38"/>
      <c r="W9" s="38"/>
      <c r="X9" s="41"/>
      <c r="Y9" s="37">
        <f t="shared" si="1"/>
        <v>24</v>
      </c>
    </row>
    <row r="10" spans="1:25" ht="37.5" customHeight="1">
      <c r="A10" s="33" t="s">
        <v>308</v>
      </c>
      <c r="B10" s="33">
        <f t="shared" si="0"/>
        <v>9</v>
      </c>
      <c r="C10" s="34" t="s">
        <v>322</v>
      </c>
      <c r="D10" s="34" t="str">
        <f>VLOOKUP(C10,工作表2!A:B,2,0)</f>
        <v>台</v>
      </c>
      <c r="E10" s="35" t="str">
        <f>VLOOKUP(C10,工作表2!A:C,3,0)</f>
        <v>國中生用</v>
      </c>
      <c r="F10" s="33">
        <v>5</v>
      </c>
      <c r="G10" s="33">
        <v>5</v>
      </c>
      <c r="H10" s="33">
        <v>2</v>
      </c>
      <c r="I10" s="33"/>
      <c r="J10" s="33">
        <v>1</v>
      </c>
      <c r="K10" s="33"/>
      <c r="L10" s="33"/>
      <c r="M10" s="33"/>
      <c r="N10" s="33"/>
      <c r="O10" s="33">
        <v>10</v>
      </c>
      <c r="P10" s="33"/>
      <c r="Q10" s="33"/>
      <c r="R10" s="33"/>
      <c r="S10" s="33">
        <v>4</v>
      </c>
      <c r="T10" s="33"/>
      <c r="U10" s="33"/>
      <c r="V10" s="33"/>
      <c r="W10" s="33"/>
      <c r="X10" s="36"/>
      <c r="Y10" s="37">
        <f t="shared" si="1"/>
        <v>27</v>
      </c>
    </row>
    <row r="11" spans="1:25" ht="37.5" customHeight="1">
      <c r="A11" s="33" t="s">
        <v>308</v>
      </c>
      <c r="B11" s="33">
        <f t="shared" si="0"/>
        <v>10</v>
      </c>
      <c r="C11" s="34" t="s">
        <v>324</v>
      </c>
      <c r="D11" s="34" t="str">
        <f>VLOOKUP(C11,工作表2!A:B,2,0)</f>
        <v>組</v>
      </c>
      <c r="E11" s="35" t="s">
        <v>130</v>
      </c>
      <c r="F11" s="33"/>
      <c r="G11" s="33"/>
      <c r="H11" s="33"/>
      <c r="I11" s="33"/>
      <c r="J11" s="33">
        <v>10</v>
      </c>
      <c r="K11" s="33"/>
      <c r="L11" s="33"/>
      <c r="M11" s="33">
        <v>3</v>
      </c>
      <c r="N11" s="33"/>
      <c r="O11" s="33">
        <v>3</v>
      </c>
      <c r="P11" s="33"/>
      <c r="Q11" s="33"/>
      <c r="R11" s="33">
        <v>10</v>
      </c>
      <c r="S11" s="33"/>
      <c r="T11" s="33"/>
      <c r="U11" s="33">
        <v>4</v>
      </c>
      <c r="V11" s="33"/>
      <c r="W11" s="33"/>
      <c r="X11" s="33">
        <v>2</v>
      </c>
      <c r="Y11" s="37">
        <f t="shared" si="1"/>
        <v>32</v>
      </c>
    </row>
    <row r="12" spans="1:25" ht="37.5" customHeight="1">
      <c r="A12" s="38" t="s">
        <v>308</v>
      </c>
      <c r="B12" s="38">
        <f t="shared" si="0"/>
        <v>11</v>
      </c>
      <c r="C12" s="39" t="s">
        <v>325</v>
      </c>
      <c r="D12" s="39" t="str">
        <f>VLOOKUP(C12,工作表2!A:B,2,0)</f>
        <v>筒</v>
      </c>
      <c r="E12" s="40" t="s">
        <v>130</v>
      </c>
      <c r="F12" s="38"/>
      <c r="G12" s="38"/>
      <c r="H12" s="38"/>
      <c r="I12" s="38"/>
      <c r="J12" s="38">
        <v>3</v>
      </c>
      <c r="K12" s="38"/>
      <c r="L12" s="38"/>
      <c r="M12" s="38"/>
      <c r="N12" s="38"/>
      <c r="O12" s="38">
        <v>2</v>
      </c>
      <c r="P12" s="38">
        <v>1</v>
      </c>
      <c r="Q12" s="38"/>
      <c r="R12" s="38">
        <v>5</v>
      </c>
      <c r="S12" s="38"/>
      <c r="T12" s="38"/>
      <c r="U12" s="38">
        <v>2</v>
      </c>
      <c r="V12" s="38"/>
      <c r="W12" s="38"/>
      <c r="X12" s="38">
        <v>4</v>
      </c>
      <c r="Y12" s="37">
        <f t="shared" si="1"/>
        <v>17</v>
      </c>
    </row>
    <row r="13" spans="1:25" ht="37.5" customHeight="1">
      <c r="A13" s="33" t="s">
        <v>308</v>
      </c>
      <c r="B13" s="33">
        <f t="shared" si="0"/>
        <v>12</v>
      </c>
      <c r="C13" s="34" t="s">
        <v>329</v>
      </c>
      <c r="D13" s="34" t="s">
        <v>145</v>
      </c>
      <c r="E13" s="35" t="s">
        <v>330</v>
      </c>
      <c r="F13" s="33"/>
      <c r="G13" s="33">
        <v>1</v>
      </c>
      <c r="H13" s="33">
        <v>1</v>
      </c>
      <c r="I13" s="33">
        <v>1</v>
      </c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>
        <v>1</v>
      </c>
      <c r="U13" s="33"/>
      <c r="V13" s="33"/>
      <c r="W13" s="33"/>
      <c r="X13" s="36"/>
      <c r="Y13" s="37">
        <f t="shared" si="1"/>
        <v>4</v>
      </c>
    </row>
    <row r="14" spans="1:25" ht="37.5" customHeight="1">
      <c r="A14" s="38" t="s">
        <v>308</v>
      </c>
      <c r="B14" s="38">
        <f t="shared" si="0"/>
        <v>13</v>
      </c>
      <c r="C14" s="39" t="s">
        <v>331</v>
      </c>
      <c r="D14" s="39" t="s">
        <v>145</v>
      </c>
      <c r="E14" s="40" t="s">
        <v>332</v>
      </c>
      <c r="F14" s="38"/>
      <c r="G14" s="38"/>
      <c r="H14" s="38">
        <v>1</v>
      </c>
      <c r="I14" s="38"/>
      <c r="J14" s="38"/>
      <c r="K14" s="38"/>
      <c r="L14" s="38"/>
      <c r="M14" s="38"/>
      <c r="N14" s="38"/>
      <c r="O14" s="38"/>
      <c r="P14" s="38"/>
      <c r="Q14" s="38"/>
      <c r="R14" s="38">
        <v>1</v>
      </c>
      <c r="S14" s="38"/>
      <c r="T14" s="38">
        <v>2</v>
      </c>
      <c r="U14" s="38">
        <v>2</v>
      </c>
      <c r="V14" s="38"/>
      <c r="W14" s="38"/>
      <c r="X14" s="41"/>
      <c r="Y14" s="37">
        <f t="shared" si="1"/>
        <v>6</v>
      </c>
    </row>
    <row r="15" spans="1:25" ht="37.5" customHeight="1">
      <c r="A15" s="33" t="s">
        <v>308</v>
      </c>
      <c r="B15" s="33">
        <f t="shared" si="0"/>
        <v>14</v>
      </c>
      <c r="C15" s="34" t="s">
        <v>333</v>
      </c>
      <c r="D15" s="34" t="s">
        <v>145</v>
      </c>
      <c r="E15" s="35" t="s">
        <v>130</v>
      </c>
      <c r="F15" s="33"/>
      <c r="G15" s="33">
        <v>10</v>
      </c>
      <c r="H15" s="33"/>
      <c r="I15" s="33"/>
      <c r="J15" s="33"/>
      <c r="K15" s="33"/>
      <c r="L15" s="33">
        <v>1</v>
      </c>
      <c r="M15" s="33"/>
      <c r="N15" s="33"/>
      <c r="O15" s="33"/>
      <c r="P15" s="33">
        <v>5</v>
      </c>
      <c r="Q15" s="33"/>
      <c r="R15" s="33"/>
      <c r="S15" s="33"/>
      <c r="T15" s="33"/>
      <c r="U15" s="33"/>
      <c r="V15" s="33"/>
      <c r="W15" s="33"/>
      <c r="X15" s="36"/>
      <c r="Y15" s="37">
        <f t="shared" si="1"/>
        <v>16</v>
      </c>
    </row>
    <row r="16" spans="1:25" ht="37.5" customHeight="1">
      <c r="A16" s="38" t="s">
        <v>308</v>
      </c>
      <c r="B16" s="38">
        <f t="shared" si="0"/>
        <v>15</v>
      </c>
      <c r="C16" s="39" t="s">
        <v>334</v>
      </c>
      <c r="D16" s="39" t="s">
        <v>141</v>
      </c>
      <c r="E16" s="40" t="s">
        <v>130</v>
      </c>
      <c r="F16" s="38"/>
      <c r="G16" s="38">
        <v>10</v>
      </c>
      <c r="H16" s="38"/>
      <c r="I16" s="38"/>
      <c r="J16" s="38"/>
      <c r="K16" s="38"/>
      <c r="L16" s="38">
        <v>1</v>
      </c>
      <c r="M16" s="38"/>
      <c r="N16" s="38"/>
      <c r="O16" s="38"/>
      <c r="P16" s="38">
        <v>5</v>
      </c>
      <c r="Q16" s="38"/>
      <c r="R16" s="38"/>
      <c r="S16" s="38"/>
      <c r="T16" s="38"/>
      <c r="U16" s="38"/>
      <c r="V16" s="38"/>
      <c r="W16" s="38"/>
      <c r="X16" s="41"/>
      <c r="Y16" s="37">
        <f t="shared" si="1"/>
        <v>16</v>
      </c>
    </row>
    <row r="17" spans="1:25" ht="37.5" customHeight="1">
      <c r="A17" s="33" t="s">
        <v>308</v>
      </c>
      <c r="B17" s="33">
        <f t="shared" si="0"/>
        <v>16</v>
      </c>
      <c r="C17" s="34" t="s">
        <v>335</v>
      </c>
      <c r="D17" s="34" t="s">
        <v>336</v>
      </c>
      <c r="E17" s="35" t="s">
        <v>337</v>
      </c>
      <c r="F17" s="33"/>
      <c r="G17" s="33"/>
      <c r="H17" s="33">
        <v>5</v>
      </c>
      <c r="I17" s="33"/>
      <c r="J17" s="33"/>
      <c r="K17" s="33"/>
      <c r="L17" s="33"/>
      <c r="M17" s="33">
        <v>1</v>
      </c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6"/>
      <c r="Y17" s="37">
        <f t="shared" si="1"/>
        <v>6</v>
      </c>
    </row>
    <row r="18" spans="1:25" ht="37.5" customHeight="1">
      <c r="A18" s="38" t="s">
        <v>340</v>
      </c>
      <c r="B18" s="38">
        <f t="shared" si="0"/>
        <v>17</v>
      </c>
      <c r="C18" s="39" t="s">
        <v>341</v>
      </c>
      <c r="D18" s="39" t="s">
        <v>133</v>
      </c>
      <c r="E18" s="40" t="s">
        <v>130</v>
      </c>
      <c r="F18" s="38"/>
      <c r="G18" s="38"/>
      <c r="H18" s="38"/>
      <c r="I18" s="38"/>
      <c r="J18" s="38">
        <v>15</v>
      </c>
      <c r="K18" s="38"/>
      <c r="L18" s="38">
        <v>10</v>
      </c>
      <c r="M18" s="38"/>
      <c r="N18" s="38"/>
      <c r="O18" s="38"/>
      <c r="P18" s="38">
        <v>10</v>
      </c>
      <c r="Q18" s="38"/>
      <c r="R18" s="38">
        <v>25</v>
      </c>
      <c r="S18" s="38"/>
      <c r="T18" s="38">
        <v>10</v>
      </c>
      <c r="U18" s="38">
        <v>10</v>
      </c>
      <c r="V18" s="38"/>
      <c r="W18" s="38"/>
      <c r="X18" s="41"/>
      <c r="Y18" s="37">
        <f t="shared" si="1"/>
        <v>80</v>
      </c>
    </row>
    <row r="19" spans="1:25" ht="37.5" customHeight="1">
      <c r="A19" s="38" t="s">
        <v>340</v>
      </c>
      <c r="B19" s="38">
        <f t="shared" si="0"/>
        <v>18</v>
      </c>
      <c r="C19" s="39" t="s">
        <v>343</v>
      </c>
      <c r="D19" s="39" t="str">
        <f>VLOOKUP(C19,工作表2!A:B,2,0)</f>
        <v>盒</v>
      </c>
      <c r="E19" s="40" t="s">
        <v>130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>
        <v>12</v>
      </c>
      <c r="S19" s="38"/>
      <c r="T19" s="38"/>
      <c r="U19" s="38"/>
      <c r="V19" s="38"/>
      <c r="W19" s="38"/>
      <c r="X19" s="41"/>
      <c r="Y19" s="37">
        <f t="shared" si="1"/>
        <v>12</v>
      </c>
    </row>
    <row r="20" spans="1:25" ht="39.75" customHeight="1">
      <c r="A20" s="33" t="s">
        <v>340</v>
      </c>
      <c r="B20" s="33">
        <f t="shared" si="0"/>
        <v>19</v>
      </c>
      <c r="C20" s="34" t="s">
        <v>344</v>
      </c>
      <c r="D20" s="34" t="str">
        <f>VLOOKUP(C20,工作表2!A:B,2,0)</f>
        <v>組</v>
      </c>
      <c r="E20" s="35" t="s">
        <v>130</v>
      </c>
      <c r="F20" s="33"/>
      <c r="G20" s="33"/>
      <c r="H20" s="33">
        <v>10</v>
      </c>
      <c r="I20" s="33"/>
      <c r="J20" s="33"/>
      <c r="K20" s="33"/>
      <c r="L20" s="33">
        <v>11</v>
      </c>
      <c r="M20" s="33"/>
      <c r="N20" s="33"/>
      <c r="O20" s="33">
        <v>10</v>
      </c>
      <c r="P20" s="33"/>
      <c r="Q20" s="33"/>
      <c r="R20" s="33"/>
      <c r="S20" s="33"/>
      <c r="T20" s="33"/>
      <c r="U20" s="33">
        <v>10</v>
      </c>
      <c r="V20" s="33"/>
      <c r="W20" s="33"/>
      <c r="X20" s="36"/>
      <c r="Y20" s="37">
        <f t="shared" si="1"/>
        <v>41</v>
      </c>
    </row>
    <row r="21" spans="1:25" ht="37.5" customHeight="1">
      <c r="A21" s="38" t="s">
        <v>340</v>
      </c>
      <c r="B21" s="38">
        <f t="shared" si="0"/>
        <v>20</v>
      </c>
      <c r="C21" s="39" t="s">
        <v>345</v>
      </c>
      <c r="D21" s="39" t="str">
        <f>VLOOKUP(C21,工作表2!A:B,2,0)</f>
        <v>個</v>
      </c>
      <c r="E21" s="40" t="s">
        <v>130</v>
      </c>
      <c r="F21" s="38"/>
      <c r="G21" s="38"/>
      <c r="H21" s="38"/>
      <c r="I21" s="38">
        <v>30</v>
      </c>
      <c r="J21" s="38"/>
      <c r="K21" s="38">
        <v>12</v>
      </c>
      <c r="L21" s="38"/>
      <c r="M21" s="38"/>
      <c r="N21" s="38">
        <v>10</v>
      </c>
      <c r="O21" s="38"/>
      <c r="P21" s="38">
        <v>10</v>
      </c>
      <c r="Q21" s="38">
        <v>30</v>
      </c>
      <c r="R21" s="38">
        <v>20</v>
      </c>
      <c r="S21" s="38"/>
      <c r="T21" s="38"/>
      <c r="U21" s="38">
        <v>10</v>
      </c>
      <c r="V21" s="38"/>
      <c r="W21" s="38"/>
      <c r="X21" s="41"/>
      <c r="Y21" s="37">
        <f t="shared" si="1"/>
        <v>122</v>
      </c>
    </row>
    <row r="22" spans="1:25" ht="37.5" customHeight="1">
      <c r="A22" s="38" t="s">
        <v>340</v>
      </c>
      <c r="B22" s="38">
        <f t="shared" si="0"/>
        <v>21</v>
      </c>
      <c r="C22" s="39" t="s">
        <v>347</v>
      </c>
      <c r="D22" s="39" t="s">
        <v>133</v>
      </c>
      <c r="E22" s="40" t="s">
        <v>348</v>
      </c>
      <c r="F22" s="38"/>
      <c r="G22" s="38"/>
      <c r="H22" s="38"/>
      <c r="I22" s="38"/>
      <c r="J22" s="38">
        <v>5</v>
      </c>
      <c r="K22" s="38"/>
      <c r="L22" s="38"/>
      <c r="M22" s="38"/>
      <c r="N22" s="38"/>
      <c r="O22" s="38"/>
      <c r="P22" s="38">
        <v>2</v>
      </c>
      <c r="Q22" s="38">
        <v>10</v>
      </c>
      <c r="R22" s="38"/>
      <c r="S22" s="38"/>
      <c r="T22" s="38"/>
      <c r="U22" s="38"/>
      <c r="V22" s="38"/>
      <c r="W22" s="38"/>
      <c r="X22" s="41"/>
      <c r="Y22" s="37">
        <f t="shared" si="1"/>
        <v>17</v>
      </c>
    </row>
    <row r="23" spans="1:25" ht="33.75" customHeight="1">
      <c r="A23" s="38" t="s">
        <v>143</v>
      </c>
      <c r="B23" s="38">
        <f t="shared" si="0"/>
        <v>22</v>
      </c>
      <c r="C23" s="39" t="s">
        <v>350</v>
      </c>
      <c r="D23" s="39" t="str">
        <f>VLOOKUP(C23,工作表2!A:B,2, )</f>
        <v>個</v>
      </c>
      <c r="E23" s="40" t="s">
        <v>654</v>
      </c>
      <c r="F23" s="38"/>
      <c r="G23" s="38"/>
      <c r="H23" s="38"/>
      <c r="I23" s="38"/>
      <c r="J23" s="38">
        <v>2</v>
      </c>
      <c r="K23" s="38"/>
      <c r="L23" s="38"/>
      <c r="M23" s="38"/>
      <c r="N23" s="38"/>
      <c r="O23" s="38"/>
      <c r="P23" s="38">
        <v>4</v>
      </c>
      <c r="Q23" s="38"/>
      <c r="R23" s="38"/>
      <c r="S23" s="38"/>
      <c r="T23" s="38"/>
      <c r="U23" s="38">
        <v>2</v>
      </c>
      <c r="V23" s="38"/>
      <c r="W23" s="38"/>
      <c r="X23" s="41"/>
      <c r="Y23" s="37">
        <f t="shared" si="1"/>
        <v>8</v>
      </c>
    </row>
    <row r="24" spans="1:25" ht="36.75" customHeight="1">
      <c r="A24" s="33" t="s">
        <v>143</v>
      </c>
      <c r="B24" s="33">
        <f t="shared" si="0"/>
        <v>23</v>
      </c>
      <c r="C24" s="34" t="s">
        <v>351</v>
      </c>
      <c r="D24" s="34" t="s">
        <v>141</v>
      </c>
      <c r="E24" s="42" t="s">
        <v>328</v>
      </c>
      <c r="F24" s="33"/>
      <c r="G24" s="33"/>
      <c r="H24" s="33"/>
      <c r="I24" s="33"/>
      <c r="J24" s="33">
        <v>5</v>
      </c>
      <c r="K24" s="33"/>
      <c r="L24" s="33"/>
      <c r="M24" s="33"/>
      <c r="N24" s="33"/>
      <c r="O24" s="33"/>
      <c r="P24" s="33"/>
      <c r="Q24" s="33">
        <v>5</v>
      </c>
      <c r="R24" s="33"/>
      <c r="S24" s="33"/>
      <c r="T24" s="33"/>
      <c r="U24" s="33"/>
      <c r="V24" s="33">
        <v>5</v>
      </c>
      <c r="W24" s="33"/>
      <c r="X24" s="36"/>
      <c r="Y24" s="37">
        <f t="shared" si="1"/>
        <v>15</v>
      </c>
    </row>
    <row r="25" spans="1:25" ht="36.75" customHeight="1">
      <c r="A25" s="38" t="s">
        <v>143</v>
      </c>
      <c r="B25" s="38">
        <f t="shared" si="0"/>
        <v>24</v>
      </c>
      <c r="C25" s="39" t="s">
        <v>352</v>
      </c>
      <c r="D25" s="39" t="s">
        <v>141</v>
      </c>
      <c r="E25" s="44" t="s">
        <v>328</v>
      </c>
      <c r="F25" s="38"/>
      <c r="G25" s="38"/>
      <c r="H25" s="38">
        <v>2</v>
      </c>
      <c r="I25" s="38"/>
      <c r="J25" s="38">
        <v>5</v>
      </c>
      <c r="K25" s="38"/>
      <c r="L25" s="38"/>
      <c r="M25" s="38"/>
      <c r="N25" s="38"/>
      <c r="O25" s="38"/>
      <c r="P25" s="38"/>
      <c r="Q25" s="38">
        <v>5</v>
      </c>
      <c r="R25" s="38"/>
      <c r="S25" s="38"/>
      <c r="T25" s="38"/>
      <c r="U25" s="38"/>
      <c r="V25" s="38"/>
      <c r="W25" s="38"/>
      <c r="X25" s="41"/>
      <c r="Y25" s="37">
        <f t="shared" si="1"/>
        <v>12</v>
      </c>
    </row>
    <row r="26" spans="1:25" ht="15.75" customHeight="1"/>
    <row r="27" spans="1:25" ht="15.75" customHeight="1"/>
    <row r="28" spans="1:25" ht="15.75" customHeight="1"/>
    <row r="29" spans="1:25" ht="15.75" customHeight="1"/>
    <row r="30" spans="1:25" ht="15.75" customHeight="1"/>
    <row r="31" spans="1:25" ht="15.75" customHeight="1"/>
    <row r="32" spans="1:25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autoFilter ref="A1:Y982" xr:uid="{00000000-0009-0000-0000-000005000000}"/>
  <phoneticPr fontId="28" type="noConversion"/>
  <conditionalFormatting sqref="Y2:Y26">
    <cfRule type="cellIs" dxfId="0" priority="1" operator="equal">
      <formula>0</formula>
    </cfRule>
  </conditionalFormatting>
  <pageMargins left="0.25" right="0.25" top="0.75" bottom="0.75" header="0.3" footer="0.3"/>
  <pageSetup paperSize="9" scale="52" fitToHeight="0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1000"/>
  <sheetViews>
    <sheetView workbookViewId="0"/>
  </sheetViews>
  <sheetFormatPr defaultColWidth="11.25" defaultRowHeight="15" customHeight="1"/>
  <cols>
    <col min="1" max="1" width="5.5" customWidth="1"/>
    <col min="2" max="2" width="2.5" customWidth="1"/>
    <col min="3" max="3" width="51" customWidth="1"/>
    <col min="4" max="6" width="2.5" customWidth="1"/>
    <col min="7" max="26" width="8.75" customWidth="1"/>
  </cols>
  <sheetData>
    <row r="1" spans="1:3" ht="16.5" customHeight="1">
      <c r="A1" s="45" t="s">
        <v>175</v>
      </c>
      <c r="B1" s="46" t="s">
        <v>133</v>
      </c>
      <c r="C1" s="47"/>
    </row>
    <row r="2" spans="1:3" ht="16.5" customHeight="1">
      <c r="A2" s="47" t="s">
        <v>353</v>
      </c>
      <c r="B2" s="46" t="s">
        <v>133</v>
      </c>
      <c r="C2" s="47"/>
    </row>
    <row r="3" spans="1:3" ht="16.5" customHeight="1">
      <c r="A3" s="47" t="s">
        <v>176</v>
      </c>
      <c r="B3" s="46" t="s">
        <v>133</v>
      </c>
      <c r="C3" s="47"/>
    </row>
    <row r="4" spans="1:3" ht="16.5" customHeight="1">
      <c r="A4" s="47" t="s">
        <v>354</v>
      </c>
      <c r="B4" s="46" t="s">
        <v>141</v>
      </c>
      <c r="C4" s="48" t="s">
        <v>355</v>
      </c>
    </row>
    <row r="5" spans="1:3" ht="16.5" customHeight="1">
      <c r="A5" s="47" t="s">
        <v>356</v>
      </c>
      <c r="B5" s="46" t="s">
        <v>141</v>
      </c>
      <c r="C5" s="47"/>
    </row>
    <row r="6" spans="1:3" ht="16.5" customHeight="1">
      <c r="A6" s="47" t="s">
        <v>158</v>
      </c>
      <c r="B6" s="46" t="s">
        <v>133</v>
      </c>
      <c r="C6" s="47"/>
    </row>
    <row r="7" spans="1:3" ht="16.5" customHeight="1">
      <c r="A7" s="47" t="s">
        <v>357</v>
      </c>
      <c r="B7" s="46" t="s">
        <v>125</v>
      </c>
      <c r="C7" s="47"/>
    </row>
    <row r="8" spans="1:3" ht="16.5" customHeight="1">
      <c r="A8" s="47" t="s">
        <v>358</v>
      </c>
      <c r="B8" s="46" t="s">
        <v>133</v>
      </c>
      <c r="C8" s="47"/>
    </row>
    <row r="9" spans="1:3" ht="16.5" customHeight="1">
      <c r="A9" s="45" t="s">
        <v>283</v>
      </c>
      <c r="B9" s="46" t="s">
        <v>141</v>
      </c>
      <c r="C9" s="47"/>
    </row>
    <row r="10" spans="1:3" ht="16.5" customHeight="1">
      <c r="A10" s="47" t="s">
        <v>171</v>
      </c>
      <c r="B10" s="46" t="s">
        <v>122</v>
      </c>
      <c r="C10" s="47"/>
    </row>
    <row r="11" spans="1:3" ht="16.5" customHeight="1">
      <c r="A11" s="47" t="s">
        <v>359</v>
      </c>
      <c r="B11" s="46" t="s">
        <v>122</v>
      </c>
      <c r="C11" s="47"/>
    </row>
    <row r="12" spans="1:3" ht="16.5" customHeight="1">
      <c r="A12" s="45" t="s">
        <v>360</v>
      </c>
      <c r="B12" s="46" t="s">
        <v>125</v>
      </c>
      <c r="C12" s="47" t="s">
        <v>361</v>
      </c>
    </row>
    <row r="13" spans="1:3" ht="16.5" customHeight="1">
      <c r="A13" s="45" t="s">
        <v>362</v>
      </c>
      <c r="B13" s="46" t="s">
        <v>125</v>
      </c>
      <c r="C13" s="47" t="s">
        <v>361</v>
      </c>
    </row>
    <row r="14" spans="1:3" ht="16.5" customHeight="1">
      <c r="A14" s="47" t="s">
        <v>363</v>
      </c>
      <c r="B14" s="46" t="s">
        <v>141</v>
      </c>
      <c r="C14" s="47"/>
    </row>
    <row r="15" spans="1:3" ht="16.5" customHeight="1">
      <c r="A15" s="47" t="s">
        <v>364</v>
      </c>
      <c r="B15" s="46" t="s">
        <v>141</v>
      </c>
      <c r="C15" s="47"/>
    </row>
    <row r="16" spans="1:3" ht="16.5" customHeight="1">
      <c r="A16" s="45" t="s">
        <v>151</v>
      </c>
      <c r="B16" s="46" t="s">
        <v>125</v>
      </c>
      <c r="C16" s="47" t="s">
        <v>365</v>
      </c>
    </row>
    <row r="17" spans="1:3" ht="16.5" customHeight="1">
      <c r="A17" s="47" t="s">
        <v>119</v>
      </c>
      <c r="B17" s="46" t="s">
        <v>120</v>
      </c>
      <c r="C17" s="47" t="s">
        <v>366</v>
      </c>
    </row>
    <row r="18" spans="1:3" ht="16.5" customHeight="1">
      <c r="A18" s="47" t="s">
        <v>350</v>
      </c>
      <c r="B18" s="46" t="s">
        <v>141</v>
      </c>
      <c r="C18" s="47" t="s">
        <v>367</v>
      </c>
    </row>
    <row r="19" spans="1:3" ht="16.5" customHeight="1">
      <c r="A19" s="47" t="s">
        <v>162</v>
      </c>
      <c r="B19" s="46" t="s">
        <v>145</v>
      </c>
      <c r="C19" s="47" t="s">
        <v>368</v>
      </c>
    </row>
    <row r="20" spans="1:3" ht="16.5" customHeight="1">
      <c r="A20" s="47" t="s">
        <v>161</v>
      </c>
      <c r="B20" s="46" t="s">
        <v>141</v>
      </c>
      <c r="C20" s="47"/>
    </row>
    <row r="21" spans="1:3" ht="16.5" customHeight="1">
      <c r="A21" s="47" t="s">
        <v>164</v>
      </c>
      <c r="B21" s="46" t="s">
        <v>129</v>
      </c>
      <c r="C21" s="47" t="s">
        <v>130</v>
      </c>
    </row>
    <row r="22" spans="1:3" ht="16.5" customHeight="1">
      <c r="A22" s="47" t="s">
        <v>369</v>
      </c>
      <c r="B22" s="46" t="s">
        <v>141</v>
      </c>
      <c r="C22" s="47"/>
    </row>
    <row r="23" spans="1:3" ht="16.5" customHeight="1">
      <c r="A23" s="45" t="s">
        <v>370</v>
      </c>
      <c r="B23" s="46" t="s">
        <v>133</v>
      </c>
      <c r="C23" s="47"/>
    </row>
    <row r="24" spans="1:3" ht="16.5" customHeight="1">
      <c r="A24" s="47" t="s">
        <v>180</v>
      </c>
      <c r="B24" s="46" t="s">
        <v>181</v>
      </c>
      <c r="C24" s="47" t="s">
        <v>371</v>
      </c>
    </row>
    <row r="25" spans="1:3" ht="16.5" customHeight="1">
      <c r="A25" s="47" t="s">
        <v>372</v>
      </c>
      <c r="B25" s="46" t="s">
        <v>181</v>
      </c>
      <c r="C25" s="47" t="s">
        <v>373</v>
      </c>
    </row>
    <row r="26" spans="1:3" ht="16.5" customHeight="1">
      <c r="A26" s="47" t="s">
        <v>154</v>
      </c>
      <c r="B26" s="46" t="s">
        <v>181</v>
      </c>
      <c r="C26" s="47" t="s">
        <v>374</v>
      </c>
    </row>
    <row r="27" spans="1:3" ht="16.5" customHeight="1">
      <c r="A27" s="47" t="s">
        <v>375</v>
      </c>
      <c r="B27" s="46" t="s">
        <v>181</v>
      </c>
      <c r="C27" s="47" t="s">
        <v>376</v>
      </c>
    </row>
    <row r="28" spans="1:3" ht="16.5" customHeight="1">
      <c r="A28" s="47" t="s">
        <v>155</v>
      </c>
      <c r="B28" s="46" t="s">
        <v>141</v>
      </c>
      <c r="C28" s="47" t="s">
        <v>377</v>
      </c>
    </row>
    <row r="29" spans="1:3" ht="16.5" customHeight="1">
      <c r="A29" s="45" t="s">
        <v>178</v>
      </c>
      <c r="B29" s="46" t="s">
        <v>141</v>
      </c>
      <c r="C29" s="47" t="s">
        <v>179</v>
      </c>
    </row>
    <row r="30" spans="1:3" ht="16.5" customHeight="1">
      <c r="A30" s="47" t="s">
        <v>378</v>
      </c>
      <c r="B30" s="46" t="s">
        <v>379</v>
      </c>
      <c r="C30" s="47" t="s">
        <v>380</v>
      </c>
    </row>
    <row r="31" spans="1:3" ht="16.5" customHeight="1">
      <c r="A31" s="45" t="s">
        <v>381</v>
      </c>
      <c r="B31" s="46" t="s">
        <v>125</v>
      </c>
      <c r="C31" s="47" t="s">
        <v>382</v>
      </c>
    </row>
    <row r="32" spans="1:3" ht="16.5" customHeight="1">
      <c r="A32" s="45" t="s">
        <v>177</v>
      </c>
      <c r="B32" s="46" t="s">
        <v>125</v>
      </c>
      <c r="C32" s="47" t="s">
        <v>383</v>
      </c>
    </row>
    <row r="33" spans="1:3" ht="16.5" customHeight="1">
      <c r="A33" s="45" t="s">
        <v>384</v>
      </c>
      <c r="B33" s="46" t="s">
        <v>125</v>
      </c>
      <c r="C33" s="47" t="s">
        <v>385</v>
      </c>
    </row>
    <row r="34" spans="1:3" ht="16.5" customHeight="1">
      <c r="A34" s="47" t="s">
        <v>121</v>
      </c>
      <c r="B34" s="46" t="s">
        <v>122</v>
      </c>
      <c r="C34" s="48" t="s">
        <v>386</v>
      </c>
    </row>
    <row r="35" spans="1:3" ht="16.5" customHeight="1">
      <c r="A35" s="47" t="s">
        <v>287</v>
      </c>
      <c r="B35" s="46" t="s">
        <v>145</v>
      </c>
      <c r="C35" s="47" t="s">
        <v>288</v>
      </c>
    </row>
    <row r="36" spans="1:3" ht="16.5" customHeight="1">
      <c r="A36" s="47" t="s">
        <v>296</v>
      </c>
      <c r="B36" s="46" t="s">
        <v>145</v>
      </c>
      <c r="C36" s="47" t="s">
        <v>288</v>
      </c>
    </row>
    <row r="37" spans="1:3" ht="16.5" customHeight="1">
      <c r="A37" s="47" t="s">
        <v>297</v>
      </c>
      <c r="B37" s="46" t="s">
        <v>169</v>
      </c>
      <c r="C37" s="47" t="s">
        <v>387</v>
      </c>
    </row>
    <row r="38" spans="1:3" ht="16.5" customHeight="1">
      <c r="A38" s="47" t="s">
        <v>388</v>
      </c>
      <c r="B38" s="46" t="s">
        <v>150</v>
      </c>
      <c r="C38" s="47" t="s">
        <v>170</v>
      </c>
    </row>
    <row r="39" spans="1:3" ht="16.5" customHeight="1">
      <c r="A39" s="45" t="s">
        <v>260</v>
      </c>
      <c r="B39" s="46" t="s">
        <v>150</v>
      </c>
      <c r="C39" s="47"/>
    </row>
    <row r="40" spans="1:3" ht="16.5" customHeight="1">
      <c r="A40" s="45" t="s">
        <v>266</v>
      </c>
      <c r="B40" s="46" t="s">
        <v>150</v>
      </c>
      <c r="C40" s="47" t="s">
        <v>389</v>
      </c>
    </row>
    <row r="41" spans="1:3" ht="16.5" customHeight="1">
      <c r="A41" s="47" t="s">
        <v>390</v>
      </c>
      <c r="B41" s="46" t="s">
        <v>141</v>
      </c>
      <c r="C41" s="47"/>
    </row>
    <row r="42" spans="1:3" ht="16.5" customHeight="1">
      <c r="A42" s="45" t="s">
        <v>391</v>
      </c>
      <c r="B42" s="46" t="s">
        <v>145</v>
      </c>
      <c r="C42" s="47"/>
    </row>
    <row r="43" spans="1:3" ht="16.5" customHeight="1">
      <c r="A43" s="45" t="s">
        <v>289</v>
      </c>
      <c r="B43" s="46" t="s">
        <v>145</v>
      </c>
      <c r="C43" s="47"/>
    </row>
    <row r="44" spans="1:3" ht="16.5" customHeight="1">
      <c r="A44" s="45" t="s">
        <v>392</v>
      </c>
      <c r="B44" s="46" t="s">
        <v>141</v>
      </c>
      <c r="C44" s="47" t="s">
        <v>393</v>
      </c>
    </row>
    <row r="45" spans="1:3" ht="16.5" customHeight="1">
      <c r="A45" s="45" t="s">
        <v>394</v>
      </c>
      <c r="B45" s="46" t="s">
        <v>122</v>
      </c>
      <c r="C45" s="47"/>
    </row>
    <row r="46" spans="1:3" ht="16.5" customHeight="1">
      <c r="A46" s="45" t="s">
        <v>395</v>
      </c>
      <c r="B46" s="46" t="s">
        <v>396</v>
      </c>
      <c r="C46" s="47" t="s">
        <v>397</v>
      </c>
    </row>
    <row r="47" spans="1:3" ht="16.5" customHeight="1">
      <c r="A47" s="45" t="s">
        <v>395</v>
      </c>
      <c r="B47" s="46" t="s">
        <v>396</v>
      </c>
      <c r="C47" s="47" t="s">
        <v>398</v>
      </c>
    </row>
    <row r="48" spans="1:3" ht="16.5" customHeight="1">
      <c r="A48" s="47" t="s">
        <v>399</v>
      </c>
      <c r="B48" s="46" t="s">
        <v>187</v>
      </c>
      <c r="C48" s="47" t="s">
        <v>400</v>
      </c>
    </row>
    <row r="49" spans="1:3" ht="16.5" customHeight="1">
      <c r="A49" s="45" t="s">
        <v>401</v>
      </c>
      <c r="B49" s="46" t="s">
        <v>396</v>
      </c>
      <c r="C49" s="47" t="s">
        <v>402</v>
      </c>
    </row>
    <row r="50" spans="1:3" ht="16.5" customHeight="1">
      <c r="A50" s="45" t="s">
        <v>403</v>
      </c>
      <c r="B50" s="46" t="s">
        <v>396</v>
      </c>
      <c r="C50" s="47" t="s">
        <v>404</v>
      </c>
    </row>
    <row r="51" spans="1:3" ht="16.5" customHeight="1">
      <c r="A51" s="45" t="s">
        <v>405</v>
      </c>
      <c r="B51" s="46" t="s">
        <v>379</v>
      </c>
      <c r="C51" s="47" t="s">
        <v>406</v>
      </c>
    </row>
    <row r="52" spans="1:3" ht="16.5" customHeight="1">
      <c r="A52" s="45" t="s">
        <v>405</v>
      </c>
      <c r="B52" s="46" t="s">
        <v>379</v>
      </c>
      <c r="C52" s="47" t="s">
        <v>407</v>
      </c>
    </row>
    <row r="53" spans="1:3" ht="16.5" customHeight="1">
      <c r="A53" s="45" t="s">
        <v>405</v>
      </c>
      <c r="B53" s="46" t="s">
        <v>379</v>
      </c>
      <c r="C53" s="47" t="s">
        <v>408</v>
      </c>
    </row>
    <row r="54" spans="1:3" ht="16.5" customHeight="1">
      <c r="A54" s="45" t="s">
        <v>409</v>
      </c>
      <c r="B54" s="46" t="s">
        <v>129</v>
      </c>
      <c r="C54" s="47" t="s">
        <v>410</v>
      </c>
    </row>
    <row r="55" spans="1:3" ht="16.5" customHeight="1">
      <c r="A55" s="47" t="s">
        <v>264</v>
      </c>
      <c r="B55" s="46" t="s">
        <v>129</v>
      </c>
      <c r="C55" s="47" t="s">
        <v>410</v>
      </c>
    </row>
    <row r="56" spans="1:3" ht="16.5" customHeight="1">
      <c r="A56" s="45" t="s">
        <v>411</v>
      </c>
      <c r="B56" s="46" t="s">
        <v>133</v>
      </c>
      <c r="C56" s="47" t="s">
        <v>412</v>
      </c>
    </row>
    <row r="57" spans="1:3" ht="16.5" customHeight="1">
      <c r="A57" s="45" t="s">
        <v>413</v>
      </c>
      <c r="B57" s="46" t="s">
        <v>141</v>
      </c>
      <c r="C57" s="47" t="s">
        <v>414</v>
      </c>
    </row>
    <row r="58" spans="1:3" ht="16.5" customHeight="1">
      <c r="A58" s="45" t="s">
        <v>261</v>
      </c>
      <c r="B58" s="46" t="s">
        <v>145</v>
      </c>
      <c r="C58" s="47" t="s">
        <v>415</v>
      </c>
    </row>
    <row r="59" spans="1:3" ht="16.5" customHeight="1">
      <c r="A59" s="47" t="s">
        <v>416</v>
      </c>
      <c r="B59" s="46" t="s">
        <v>141</v>
      </c>
      <c r="C59" s="47"/>
    </row>
    <row r="60" spans="1:3" ht="16.5" customHeight="1">
      <c r="A60" s="47" t="s">
        <v>259</v>
      </c>
      <c r="B60" s="46" t="s">
        <v>150</v>
      </c>
      <c r="C60" s="47" t="s">
        <v>417</v>
      </c>
    </row>
    <row r="61" spans="1:3" ht="16.5" customHeight="1">
      <c r="A61" s="47" t="s">
        <v>418</v>
      </c>
      <c r="B61" s="46" t="s">
        <v>169</v>
      </c>
      <c r="C61" s="47" t="s">
        <v>419</v>
      </c>
    </row>
    <row r="62" spans="1:3" ht="16.5" customHeight="1">
      <c r="A62" s="45" t="s">
        <v>420</v>
      </c>
      <c r="B62" s="46" t="s">
        <v>141</v>
      </c>
      <c r="C62" s="47" t="s">
        <v>421</v>
      </c>
    </row>
    <row r="63" spans="1:3" ht="16.5" customHeight="1">
      <c r="A63" s="45" t="s">
        <v>422</v>
      </c>
      <c r="B63" s="46" t="s">
        <v>125</v>
      </c>
      <c r="C63" s="47" t="s">
        <v>423</v>
      </c>
    </row>
    <row r="64" spans="1:3" ht="16.5" customHeight="1">
      <c r="A64" s="45" t="s">
        <v>424</v>
      </c>
      <c r="B64" s="46" t="s">
        <v>125</v>
      </c>
      <c r="C64" s="47" t="s">
        <v>423</v>
      </c>
    </row>
    <row r="65" spans="1:3" ht="16.5" customHeight="1">
      <c r="A65" s="49" t="s">
        <v>425</v>
      </c>
      <c r="B65" s="46" t="s">
        <v>141</v>
      </c>
      <c r="C65" s="47" t="s">
        <v>426</v>
      </c>
    </row>
    <row r="66" spans="1:3" ht="16.5" customHeight="1">
      <c r="A66" s="47" t="s">
        <v>427</v>
      </c>
      <c r="B66" s="46" t="s">
        <v>141</v>
      </c>
      <c r="C66" s="47" t="s">
        <v>428</v>
      </c>
    </row>
    <row r="67" spans="1:3" ht="16.5" customHeight="1">
      <c r="A67" s="47" t="s">
        <v>429</v>
      </c>
      <c r="B67" s="46" t="s">
        <v>141</v>
      </c>
      <c r="C67" s="47" t="s">
        <v>430</v>
      </c>
    </row>
    <row r="68" spans="1:3" ht="16.5" customHeight="1">
      <c r="A68" s="47" t="s">
        <v>431</v>
      </c>
      <c r="B68" s="46" t="s">
        <v>141</v>
      </c>
      <c r="C68" s="47" t="s">
        <v>432</v>
      </c>
    </row>
    <row r="69" spans="1:3" ht="16.5" customHeight="1">
      <c r="A69" s="47" t="s">
        <v>433</v>
      </c>
      <c r="B69" s="46" t="s">
        <v>120</v>
      </c>
      <c r="C69" s="45" t="s">
        <v>434</v>
      </c>
    </row>
    <row r="70" spans="1:3" ht="16.5" customHeight="1">
      <c r="A70" s="47" t="s">
        <v>435</v>
      </c>
      <c r="B70" s="46" t="s">
        <v>120</v>
      </c>
      <c r="C70" s="45" t="s">
        <v>434</v>
      </c>
    </row>
    <row r="71" spans="1:3" ht="16.5" customHeight="1">
      <c r="A71" s="45" t="s">
        <v>436</v>
      </c>
      <c r="B71" s="46" t="s">
        <v>145</v>
      </c>
      <c r="C71" s="45" t="s">
        <v>437</v>
      </c>
    </row>
    <row r="72" spans="1:3" ht="16.5" customHeight="1">
      <c r="A72" s="47" t="s">
        <v>438</v>
      </c>
      <c r="B72" s="46" t="s">
        <v>150</v>
      </c>
      <c r="C72" s="45" t="s">
        <v>439</v>
      </c>
    </row>
    <row r="73" spans="1:3" ht="16.5" customHeight="1">
      <c r="A73" s="47" t="s">
        <v>224</v>
      </c>
      <c r="B73" s="46" t="s">
        <v>141</v>
      </c>
      <c r="C73" s="45" t="s">
        <v>440</v>
      </c>
    </row>
    <row r="74" spans="1:3" ht="16.5" customHeight="1">
      <c r="A74" s="47" t="s">
        <v>441</v>
      </c>
      <c r="B74" s="46" t="s">
        <v>141</v>
      </c>
      <c r="C74" s="45" t="s">
        <v>442</v>
      </c>
    </row>
    <row r="75" spans="1:3" ht="16.5" customHeight="1">
      <c r="A75" s="50" t="s">
        <v>443</v>
      </c>
      <c r="B75" s="51" t="s">
        <v>133</v>
      </c>
      <c r="C75" s="47"/>
    </row>
    <row r="76" spans="1:3" ht="16.5" customHeight="1">
      <c r="A76" s="49" t="s">
        <v>444</v>
      </c>
      <c r="B76" s="46" t="s">
        <v>120</v>
      </c>
      <c r="C76" s="48" t="s">
        <v>445</v>
      </c>
    </row>
    <row r="77" spans="1:3" ht="16.5" customHeight="1">
      <c r="A77" s="47" t="s">
        <v>446</v>
      </c>
      <c r="B77" s="46" t="s">
        <v>141</v>
      </c>
      <c r="C77" s="47" t="s">
        <v>447</v>
      </c>
    </row>
    <row r="78" spans="1:3" ht="16.5" customHeight="1">
      <c r="A78" s="47" t="s">
        <v>448</v>
      </c>
      <c r="B78" s="46" t="s">
        <v>141</v>
      </c>
      <c r="C78" s="47"/>
    </row>
    <row r="79" spans="1:3" ht="16.5" customHeight="1">
      <c r="A79" s="47" t="s">
        <v>449</v>
      </c>
      <c r="B79" s="46" t="s">
        <v>145</v>
      </c>
      <c r="C79" s="47" t="s">
        <v>450</v>
      </c>
    </row>
    <row r="80" spans="1:3" ht="16.5" customHeight="1">
      <c r="A80" s="47" t="s">
        <v>451</v>
      </c>
      <c r="B80" s="46" t="s">
        <v>141</v>
      </c>
      <c r="C80" s="47"/>
    </row>
    <row r="81" spans="1:3" ht="16.5" customHeight="1">
      <c r="A81" s="47" t="s">
        <v>452</v>
      </c>
      <c r="B81" s="46" t="s">
        <v>141</v>
      </c>
      <c r="C81" s="47" t="s">
        <v>453</v>
      </c>
    </row>
    <row r="82" spans="1:3" ht="16.5" customHeight="1">
      <c r="A82" s="47" t="s">
        <v>454</v>
      </c>
      <c r="B82" s="46" t="s">
        <v>141</v>
      </c>
      <c r="C82" s="47"/>
    </row>
    <row r="83" spans="1:3" ht="16.5" customHeight="1">
      <c r="A83" s="47" t="s">
        <v>140</v>
      </c>
      <c r="B83" s="46" t="s">
        <v>141</v>
      </c>
      <c r="C83" s="47"/>
    </row>
    <row r="84" spans="1:3" ht="16.5" customHeight="1">
      <c r="A84" s="47" t="s">
        <v>455</v>
      </c>
      <c r="B84" s="46" t="s">
        <v>141</v>
      </c>
      <c r="C84" s="48" t="s">
        <v>456</v>
      </c>
    </row>
    <row r="85" spans="1:3" ht="16.5" customHeight="1">
      <c r="A85" s="47" t="s">
        <v>457</v>
      </c>
      <c r="B85" s="46" t="s">
        <v>141</v>
      </c>
      <c r="C85" s="48" t="s">
        <v>458</v>
      </c>
    </row>
    <row r="86" spans="1:3" ht="16.5" customHeight="1">
      <c r="A86" s="52" t="s">
        <v>459</v>
      </c>
      <c r="B86" s="53" t="s">
        <v>141</v>
      </c>
      <c r="C86" s="54" t="s">
        <v>460</v>
      </c>
    </row>
    <row r="87" spans="1:3" ht="16.5" customHeight="1">
      <c r="A87" s="47" t="s">
        <v>461</v>
      </c>
      <c r="B87" s="46" t="s">
        <v>141</v>
      </c>
      <c r="C87" s="48"/>
    </row>
    <row r="88" spans="1:3" ht="16.5" customHeight="1">
      <c r="A88" s="47" t="s">
        <v>132</v>
      </c>
      <c r="B88" s="46" t="s">
        <v>129</v>
      </c>
      <c r="C88" s="48" t="s">
        <v>462</v>
      </c>
    </row>
    <row r="89" spans="1:3" ht="16.5" customHeight="1">
      <c r="A89" s="47" t="s">
        <v>463</v>
      </c>
      <c r="B89" s="46" t="s">
        <v>464</v>
      </c>
      <c r="C89" s="48" t="s">
        <v>465</v>
      </c>
    </row>
    <row r="90" spans="1:3" ht="16.5" customHeight="1">
      <c r="A90" s="47" t="s">
        <v>466</v>
      </c>
      <c r="B90" s="46" t="s">
        <v>464</v>
      </c>
      <c r="C90" s="48" t="s">
        <v>467</v>
      </c>
    </row>
    <row r="91" spans="1:3" ht="16.5" customHeight="1">
      <c r="A91" s="47" t="s">
        <v>468</v>
      </c>
      <c r="B91" s="46" t="s">
        <v>464</v>
      </c>
      <c r="C91" s="48" t="s">
        <v>469</v>
      </c>
    </row>
    <row r="92" spans="1:3" ht="16.5" customHeight="1">
      <c r="A92" s="47" t="s">
        <v>470</v>
      </c>
      <c r="B92" s="46" t="s">
        <v>464</v>
      </c>
      <c r="C92" s="48" t="s">
        <v>469</v>
      </c>
    </row>
    <row r="93" spans="1:3" ht="16.5" customHeight="1">
      <c r="A93" s="47" t="s">
        <v>471</v>
      </c>
      <c r="B93" s="46" t="s">
        <v>141</v>
      </c>
      <c r="C93" s="47" t="s">
        <v>472</v>
      </c>
    </row>
    <row r="94" spans="1:3" ht="16.5" customHeight="1">
      <c r="A94" s="47" t="s">
        <v>338</v>
      </c>
      <c r="B94" s="46" t="s">
        <v>133</v>
      </c>
      <c r="C94" s="48"/>
    </row>
    <row r="95" spans="1:3" ht="16.5" customHeight="1">
      <c r="A95" s="47" t="s">
        <v>473</v>
      </c>
      <c r="B95" s="46" t="s">
        <v>145</v>
      </c>
      <c r="C95" s="48" t="s">
        <v>474</v>
      </c>
    </row>
    <row r="96" spans="1:3" ht="16.5" customHeight="1">
      <c r="A96" s="47" t="s">
        <v>144</v>
      </c>
      <c r="B96" s="46" t="s">
        <v>141</v>
      </c>
      <c r="C96" s="48" t="s">
        <v>475</v>
      </c>
    </row>
    <row r="97" spans="1:3" ht="16.5" customHeight="1">
      <c r="A97" s="47" t="s">
        <v>476</v>
      </c>
      <c r="B97" s="46" t="s">
        <v>150</v>
      </c>
      <c r="C97" s="48" t="s">
        <v>477</v>
      </c>
    </row>
    <row r="98" spans="1:3" ht="16.5" customHeight="1">
      <c r="A98" s="47" t="s">
        <v>478</v>
      </c>
      <c r="B98" s="46" t="s">
        <v>150</v>
      </c>
      <c r="C98" s="48" t="s">
        <v>479</v>
      </c>
    </row>
    <row r="99" spans="1:3" ht="16.5" customHeight="1">
      <c r="A99" s="47" t="s">
        <v>448</v>
      </c>
      <c r="B99" s="46" t="s">
        <v>133</v>
      </c>
      <c r="C99" s="48" t="s">
        <v>480</v>
      </c>
    </row>
    <row r="100" spans="1:3" ht="16.5" customHeight="1">
      <c r="A100" s="47" t="s">
        <v>448</v>
      </c>
      <c r="B100" s="46" t="s">
        <v>133</v>
      </c>
      <c r="C100" s="48" t="s">
        <v>481</v>
      </c>
    </row>
    <row r="101" spans="1:3" ht="16.5" customHeight="1">
      <c r="A101" s="47" t="s">
        <v>448</v>
      </c>
      <c r="B101" s="46" t="s">
        <v>133</v>
      </c>
      <c r="C101" s="48" t="s">
        <v>482</v>
      </c>
    </row>
    <row r="102" spans="1:3" ht="16.5" customHeight="1">
      <c r="A102" s="47" t="s">
        <v>483</v>
      </c>
      <c r="B102" s="46" t="s">
        <v>150</v>
      </c>
      <c r="C102" s="48" t="s">
        <v>484</v>
      </c>
    </row>
    <row r="103" spans="1:3" ht="16.5" customHeight="1">
      <c r="A103" s="47" t="s">
        <v>485</v>
      </c>
      <c r="B103" s="46" t="s">
        <v>153</v>
      </c>
      <c r="C103" s="48" t="s">
        <v>486</v>
      </c>
    </row>
    <row r="104" spans="1:3" ht="16.5" customHeight="1">
      <c r="A104" s="47" t="s">
        <v>487</v>
      </c>
      <c r="B104" s="46" t="s">
        <v>125</v>
      </c>
      <c r="C104" s="48" t="s">
        <v>488</v>
      </c>
    </row>
    <row r="105" spans="1:3" ht="16.5" customHeight="1">
      <c r="A105" s="47" t="s">
        <v>489</v>
      </c>
      <c r="B105" s="46" t="s">
        <v>169</v>
      </c>
      <c r="C105" s="48" t="s">
        <v>419</v>
      </c>
    </row>
    <row r="106" spans="1:3" ht="16.5" customHeight="1">
      <c r="A106" s="47" t="s">
        <v>490</v>
      </c>
      <c r="B106" s="46" t="s">
        <v>125</v>
      </c>
      <c r="C106" s="48" t="s">
        <v>491</v>
      </c>
    </row>
    <row r="107" spans="1:3" ht="16.5" customHeight="1">
      <c r="A107" s="47" t="s">
        <v>492</v>
      </c>
      <c r="B107" s="46" t="s">
        <v>145</v>
      </c>
      <c r="C107" s="48" t="s">
        <v>493</v>
      </c>
    </row>
    <row r="108" spans="1:3" ht="16.5" customHeight="1">
      <c r="A108" s="47" t="s">
        <v>494</v>
      </c>
      <c r="B108" s="46" t="s">
        <v>133</v>
      </c>
      <c r="C108" s="48" t="s">
        <v>495</v>
      </c>
    </row>
    <row r="109" spans="1:3" ht="16.5" customHeight="1">
      <c r="A109" s="47" t="s">
        <v>496</v>
      </c>
      <c r="B109" s="46" t="s">
        <v>133</v>
      </c>
      <c r="C109" s="48" t="s">
        <v>497</v>
      </c>
    </row>
    <row r="110" spans="1:3" ht="16.5" customHeight="1">
      <c r="A110" s="47" t="s">
        <v>498</v>
      </c>
      <c r="B110" s="46" t="s">
        <v>141</v>
      </c>
      <c r="C110" s="48" t="s">
        <v>499</v>
      </c>
    </row>
    <row r="111" spans="1:3" ht="16.5" customHeight="1">
      <c r="A111" s="47" t="s">
        <v>370</v>
      </c>
      <c r="B111" s="46" t="s">
        <v>133</v>
      </c>
      <c r="C111" s="48" t="s">
        <v>500</v>
      </c>
    </row>
    <row r="112" spans="1:3" ht="16.5" customHeight="1">
      <c r="A112" s="47" t="s">
        <v>370</v>
      </c>
      <c r="B112" s="46" t="s">
        <v>133</v>
      </c>
      <c r="C112" s="48" t="s">
        <v>501</v>
      </c>
    </row>
    <row r="113" spans="1:3" ht="16.5" customHeight="1">
      <c r="A113" s="47" t="s">
        <v>502</v>
      </c>
      <c r="B113" s="46" t="s">
        <v>141</v>
      </c>
      <c r="C113" s="48" t="s">
        <v>503</v>
      </c>
    </row>
    <row r="114" spans="1:3" ht="16.5" customHeight="1">
      <c r="A114" s="55" t="s">
        <v>253</v>
      </c>
      <c r="B114" s="56" t="s">
        <v>141</v>
      </c>
      <c r="C114" s="57" t="s">
        <v>504</v>
      </c>
    </row>
    <row r="115" spans="1:3" ht="16.5" customHeight="1">
      <c r="A115" s="55" t="s">
        <v>505</v>
      </c>
      <c r="B115" s="56" t="s">
        <v>141</v>
      </c>
      <c r="C115" s="57" t="s">
        <v>506</v>
      </c>
    </row>
    <row r="116" spans="1:3" ht="16.5" customHeight="1">
      <c r="A116" s="55" t="s">
        <v>507</v>
      </c>
      <c r="B116" s="56" t="s">
        <v>150</v>
      </c>
      <c r="C116" s="57" t="s">
        <v>506</v>
      </c>
    </row>
    <row r="117" spans="1:3" ht="16.5" customHeight="1">
      <c r="A117" s="55" t="s">
        <v>508</v>
      </c>
      <c r="B117" s="56" t="s">
        <v>150</v>
      </c>
      <c r="C117" s="57" t="s">
        <v>292</v>
      </c>
    </row>
    <row r="118" spans="1:3" ht="16.5" customHeight="1">
      <c r="A118" s="55" t="s">
        <v>509</v>
      </c>
      <c r="B118" s="56" t="s">
        <v>141</v>
      </c>
      <c r="C118" s="57"/>
    </row>
    <row r="119" spans="1:3" ht="16.5" customHeight="1">
      <c r="A119" s="55" t="s">
        <v>163</v>
      </c>
      <c r="B119" s="56" t="s">
        <v>150</v>
      </c>
      <c r="C119" s="57"/>
    </row>
    <row r="120" spans="1:3" ht="16.5" customHeight="1">
      <c r="A120" s="55" t="s">
        <v>207</v>
      </c>
      <c r="B120" s="56" t="s">
        <v>125</v>
      </c>
      <c r="C120" s="57" t="s">
        <v>510</v>
      </c>
    </row>
    <row r="121" spans="1:3" ht="16.5" customHeight="1">
      <c r="A121" s="55" t="s">
        <v>207</v>
      </c>
      <c r="B121" s="56" t="s">
        <v>125</v>
      </c>
      <c r="C121" s="57" t="s">
        <v>511</v>
      </c>
    </row>
    <row r="122" spans="1:3" ht="16.5" customHeight="1">
      <c r="A122" s="55" t="s">
        <v>209</v>
      </c>
      <c r="B122" s="56" t="s">
        <v>181</v>
      </c>
      <c r="C122" s="57" t="s">
        <v>512</v>
      </c>
    </row>
    <row r="123" spans="1:3" ht="16.5" customHeight="1">
      <c r="A123" s="55" t="s">
        <v>198</v>
      </c>
      <c r="B123" s="56" t="s">
        <v>125</v>
      </c>
      <c r="C123" s="57"/>
    </row>
    <row r="124" spans="1:3" ht="16.5" customHeight="1">
      <c r="A124" s="55" t="s">
        <v>193</v>
      </c>
      <c r="B124" s="56" t="s">
        <v>187</v>
      </c>
      <c r="C124" s="57"/>
    </row>
    <row r="125" spans="1:3" ht="16.5" customHeight="1">
      <c r="A125" s="55" t="s">
        <v>191</v>
      </c>
      <c r="B125" s="56" t="s">
        <v>187</v>
      </c>
      <c r="C125" s="57"/>
    </row>
    <row r="126" spans="1:3" ht="16.5" customHeight="1">
      <c r="A126" s="55" t="s">
        <v>513</v>
      </c>
      <c r="B126" s="56" t="s">
        <v>117</v>
      </c>
      <c r="C126" s="57" t="s">
        <v>514</v>
      </c>
    </row>
    <row r="127" spans="1:3" ht="16.5" customHeight="1">
      <c r="A127" s="55" t="s">
        <v>214</v>
      </c>
      <c r="B127" s="56" t="s">
        <v>379</v>
      </c>
      <c r="C127" s="57" t="s">
        <v>515</v>
      </c>
    </row>
    <row r="128" spans="1:3" ht="16.5" customHeight="1">
      <c r="A128" s="55" t="s">
        <v>221</v>
      </c>
      <c r="B128" s="56" t="s">
        <v>169</v>
      </c>
      <c r="C128" s="57"/>
    </row>
    <row r="129" spans="1:3" ht="16.5" customHeight="1">
      <c r="A129" s="58" t="s">
        <v>516</v>
      </c>
      <c r="B129" s="56" t="s">
        <v>216</v>
      </c>
      <c r="C129" s="57" t="s">
        <v>517</v>
      </c>
    </row>
    <row r="130" spans="1:3" ht="16.5" customHeight="1">
      <c r="A130" s="58" t="s">
        <v>516</v>
      </c>
      <c r="B130" s="56" t="s">
        <v>216</v>
      </c>
      <c r="C130" s="57" t="s">
        <v>518</v>
      </c>
    </row>
    <row r="131" spans="1:3" ht="16.5" customHeight="1">
      <c r="A131" s="55" t="s">
        <v>519</v>
      </c>
      <c r="B131" s="56" t="s">
        <v>216</v>
      </c>
      <c r="C131" s="57" t="s">
        <v>520</v>
      </c>
    </row>
    <row r="132" spans="1:3" ht="16.5" customHeight="1">
      <c r="A132" s="55" t="s">
        <v>519</v>
      </c>
      <c r="B132" s="56" t="s">
        <v>216</v>
      </c>
      <c r="C132" s="57" t="s">
        <v>521</v>
      </c>
    </row>
    <row r="133" spans="1:3" ht="16.5" customHeight="1">
      <c r="A133" s="55" t="s">
        <v>522</v>
      </c>
      <c r="B133" s="56" t="s">
        <v>125</v>
      </c>
      <c r="C133" s="57" t="s">
        <v>523</v>
      </c>
    </row>
    <row r="134" spans="1:3" ht="16.5" customHeight="1">
      <c r="A134" s="55" t="s">
        <v>294</v>
      </c>
      <c r="B134" s="56" t="s">
        <v>129</v>
      </c>
      <c r="C134" s="57"/>
    </row>
    <row r="135" spans="1:3" ht="16.5" customHeight="1">
      <c r="A135" s="55" t="s">
        <v>524</v>
      </c>
      <c r="B135" s="56" t="s">
        <v>141</v>
      </c>
      <c r="C135" s="57" t="s">
        <v>525</v>
      </c>
    </row>
    <row r="136" spans="1:3" ht="16.5" customHeight="1">
      <c r="A136" s="55" t="s">
        <v>526</v>
      </c>
      <c r="B136" s="56" t="s">
        <v>141</v>
      </c>
      <c r="C136" s="57" t="s">
        <v>527</v>
      </c>
    </row>
    <row r="137" spans="1:3" ht="16.5" customHeight="1">
      <c r="A137" s="55" t="s">
        <v>528</v>
      </c>
      <c r="B137" s="56" t="s">
        <v>141</v>
      </c>
      <c r="C137" s="57" t="s">
        <v>326</v>
      </c>
    </row>
    <row r="138" spans="1:3" ht="16.5" customHeight="1">
      <c r="A138" s="55" t="s">
        <v>529</v>
      </c>
      <c r="B138" s="56" t="s">
        <v>141</v>
      </c>
      <c r="C138" s="57" t="s">
        <v>326</v>
      </c>
    </row>
    <row r="139" spans="1:3" ht="16.5" customHeight="1">
      <c r="A139" s="55" t="s">
        <v>327</v>
      </c>
      <c r="B139" s="56" t="s">
        <v>141</v>
      </c>
      <c r="C139" s="57" t="s">
        <v>525</v>
      </c>
    </row>
    <row r="140" spans="1:3" ht="16.5" customHeight="1">
      <c r="A140" s="55" t="s">
        <v>351</v>
      </c>
      <c r="B140" s="56" t="s">
        <v>141</v>
      </c>
      <c r="C140" s="57" t="s">
        <v>525</v>
      </c>
    </row>
    <row r="141" spans="1:3" ht="16.5" customHeight="1">
      <c r="A141" s="55" t="s">
        <v>352</v>
      </c>
      <c r="B141" s="56" t="s">
        <v>141</v>
      </c>
      <c r="C141" s="57" t="s">
        <v>525</v>
      </c>
    </row>
    <row r="142" spans="1:3" ht="16.5" customHeight="1">
      <c r="A142" s="55" t="s">
        <v>530</v>
      </c>
      <c r="B142" s="56" t="s">
        <v>133</v>
      </c>
      <c r="C142" s="57" t="s">
        <v>525</v>
      </c>
    </row>
    <row r="143" spans="1:3" ht="16.5" customHeight="1">
      <c r="A143" s="55" t="s">
        <v>531</v>
      </c>
      <c r="B143" s="56" t="s">
        <v>185</v>
      </c>
      <c r="C143" s="57"/>
    </row>
    <row r="144" spans="1:3" ht="16.5" customHeight="1">
      <c r="A144" s="59" t="s">
        <v>212</v>
      </c>
      <c r="B144" s="60" t="s">
        <v>133</v>
      </c>
      <c r="C144" s="61" t="s">
        <v>532</v>
      </c>
    </row>
    <row r="145" spans="1:3" ht="16.5" customHeight="1">
      <c r="A145" s="58" t="s">
        <v>533</v>
      </c>
      <c r="B145" s="56" t="s">
        <v>141</v>
      </c>
      <c r="C145" s="57"/>
    </row>
    <row r="146" spans="1:3" ht="16.5" customHeight="1">
      <c r="A146" s="55" t="s">
        <v>534</v>
      </c>
      <c r="B146" s="56" t="s">
        <v>125</v>
      </c>
      <c r="C146" s="57"/>
    </row>
    <row r="147" spans="1:3" ht="16.5" customHeight="1">
      <c r="A147" s="58" t="s">
        <v>535</v>
      </c>
      <c r="B147" s="56" t="s">
        <v>141</v>
      </c>
      <c r="C147" s="57" t="s">
        <v>536</v>
      </c>
    </row>
    <row r="148" spans="1:3" ht="16.5" customHeight="1">
      <c r="A148" s="55" t="s">
        <v>213</v>
      </c>
      <c r="B148" s="56" t="s">
        <v>185</v>
      </c>
      <c r="C148" s="57"/>
    </row>
    <row r="149" spans="1:3" ht="16.5" customHeight="1">
      <c r="A149" s="55" t="s">
        <v>537</v>
      </c>
      <c r="B149" s="56" t="s">
        <v>150</v>
      </c>
      <c r="C149" s="57"/>
    </row>
    <row r="150" spans="1:3" ht="16.5" customHeight="1">
      <c r="A150" s="55" t="s">
        <v>222</v>
      </c>
      <c r="B150" s="56" t="s">
        <v>145</v>
      </c>
      <c r="C150" s="57" t="s">
        <v>538</v>
      </c>
    </row>
    <row r="151" spans="1:3" ht="16.5" customHeight="1">
      <c r="A151" s="55" t="s">
        <v>277</v>
      </c>
      <c r="B151" s="56" t="s">
        <v>150</v>
      </c>
      <c r="C151" s="57"/>
    </row>
    <row r="152" spans="1:3" ht="16.5" customHeight="1">
      <c r="A152" s="55" t="s">
        <v>273</v>
      </c>
      <c r="B152" s="56" t="s">
        <v>150</v>
      </c>
      <c r="C152" s="57" t="s">
        <v>539</v>
      </c>
    </row>
    <row r="153" spans="1:3" ht="16.5" customHeight="1">
      <c r="A153" s="55" t="s">
        <v>540</v>
      </c>
      <c r="B153" s="56" t="s">
        <v>150</v>
      </c>
      <c r="C153" s="57" t="s">
        <v>271</v>
      </c>
    </row>
    <row r="154" spans="1:3" ht="16.5" customHeight="1">
      <c r="A154" s="55" t="s">
        <v>541</v>
      </c>
      <c r="B154" s="56" t="s">
        <v>150</v>
      </c>
      <c r="C154" s="57" t="s">
        <v>271</v>
      </c>
    </row>
    <row r="155" spans="1:3" ht="16.5" customHeight="1">
      <c r="A155" s="55" t="s">
        <v>269</v>
      </c>
      <c r="B155" s="56" t="s">
        <v>150</v>
      </c>
      <c r="C155" s="57"/>
    </row>
    <row r="156" spans="1:3" ht="16.5" customHeight="1">
      <c r="A156" s="55" t="s">
        <v>542</v>
      </c>
      <c r="B156" s="56" t="s">
        <v>150</v>
      </c>
      <c r="C156" s="57" t="s">
        <v>543</v>
      </c>
    </row>
    <row r="157" spans="1:3" ht="16.5" customHeight="1">
      <c r="A157" s="55" t="s">
        <v>272</v>
      </c>
      <c r="B157" s="56" t="s">
        <v>150</v>
      </c>
      <c r="C157" s="57"/>
    </row>
    <row r="158" spans="1:3" ht="16.5" customHeight="1">
      <c r="A158" s="55" t="s">
        <v>544</v>
      </c>
      <c r="B158" s="56" t="s">
        <v>545</v>
      </c>
      <c r="C158" s="57" t="s">
        <v>546</v>
      </c>
    </row>
    <row r="159" spans="1:3" ht="16.5" customHeight="1">
      <c r="A159" s="58" t="s">
        <v>305</v>
      </c>
      <c r="B159" s="56" t="s">
        <v>145</v>
      </c>
      <c r="C159" s="57" t="s">
        <v>547</v>
      </c>
    </row>
    <row r="160" spans="1:3" ht="16.5" customHeight="1">
      <c r="A160" s="55" t="s">
        <v>303</v>
      </c>
      <c r="B160" s="56" t="s">
        <v>145</v>
      </c>
      <c r="C160" s="57" t="s">
        <v>548</v>
      </c>
    </row>
    <row r="161" spans="1:3" ht="16.5" customHeight="1">
      <c r="A161" s="55" t="s">
        <v>549</v>
      </c>
      <c r="B161" s="56" t="s">
        <v>129</v>
      </c>
      <c r="C161" s="57" t="s">
        <v>550</v>
      </c>
    </row>
    <row r="162" spans="1:3" ht="16.5" customHeight="1">
      <c r="A162" s="55" t="s">
        <v>551</v>
      </c>
      <c r="B162" s="56" t="s">
        <v>141</v>
      </c>
      <c r="C162" s="57" t="s">
        <v>552</v>
      </c>
    </row>
    <row r="163" spans="1:3" ht="16.5" customHeight="1">
      <c r="A163" s="62" t="s">
        <v>553</v>
      </c>
      <c r="B163" s="63" t="s">
        <v>141</v>
      </c>
      <c r="C163" s="62" t="s">
        <v>554</v>
      </c>
    </row>
    <row r="164" spans="1:3" ht="16.5" customHeight="1">
      <c r="A164" s="62" t="s">
        <v>555</v>
      </c>
      <c r="B164" s="63" t="s">
        <v>141</v>
      </c>
      <c r="C164" s="62"/>
    </row>
    <row r="165" spans="1:3" ht="16.5" customHeight="1">
      <c r="A165" s="64" t="s">
        <v>556</v>
      </c>
      <c r="B165" s="65" t="s">
        <v>145</v>
      </c>
      <c r="C165" s="64" t="s">
        <v>557</v>
      </c>
    </row>
    <row r="166" spans="1:3" ht="16.5" customHeight="1">
      <c r="A166" s="66" t="s">
        <v>558</v>
      </c>
      <c r="B166" s="65" t="s">
        <v>145</v>
      </c>
      <c r="C166" s="64" t="s">
        <v>559</v>
      </c>
    </row>
    <row r="167" spans="1:3" ht="16.5" customHeight="1">
      <c r="A167" s="55" t="s">
        <v>560</v>
      </c>
      <c r="B167" s="56" t="s">
        <v>561</v>
      </c>
      <c r="C167" s="57" t="s">
        <v>562</v>
      </c>
    </row>
    <row r="168" spans="1:3" ht="16.5" customHeight="1">
      <c r="A168" s="55" t="s">
        <v>563</v>
      </c>
      <c r="B168" s="56" t="s">
        <v>185</v>
      </c>
      <c r="C168" s="57" t="s">
        <v>564</v>
      </c>
    </row>
    <row r="169" spans="1:3" ht="16.5" customHeight="1">
      <c r="A169" s="62" t="s">
        <v>184</v>
      </c>
      <c r="B169" s="63" t="s">
        <v>185</v>
      </c>
      <c r="C169" s="62"/>
    </row>
    <row r="170" spans="1:3" ht="16.5" customHeight="1">
      <c r="A170" s="67" t="s">
        <v>565</v>
      </c>
      <c r="B170" s="63" t="s">
        <v>150</v>
      </c>
      <c r="C170" s="68" t="s">
        <v>566</v>
      </c>
    </row>
    <row r="171" spans="1:3" ht="16.5" customHeight="1">
      <c r="A171" s="66" t="s">
        <v>567</v>
      </c>
      <c r="B171" s="63" t="s">
        <v>150</v>
      </c>
      <c r="C171" s="62" t="s">
        <v>568</v>
      </c>
    </row>
    <row r="172" spans="1:3" ht="16.5" customHeight="1">
      <c r="A172" s="62" t="s">
        <v>569</v>
      </c>
      <c r="B172" s="63" t="s">
        <v>141</v>
      </c>
      <c r="C172" s="62" t="s">
        <v>570</v>
      </c>
    </row>
    <row r="173" spans="1:3" ht="16.5" customHeight="1">
      <c r="A173" s="62" t="s">
        <v>299</v>
      </c>
      <c r="B173" s="63" t="s">
        <v>150</v>
      </c>
      <c r="C173" s="62"/>
    </row>
    <row r="174" spans="1:3" ht="16.5" customHeight="1">
      <c r="A174" s="62" t="s">
        <v>571</v>
      </c>
      <c r="B174" s="63" t="s">
        <v>187</v>
      </c>
      <c r="C174" s="62"/>
    </row>
    <row r="175" spans="1:3" ht="16.5" customHeight="1">
      <c r="A175" s="62" t="s">
        <v>572</v>
      </c>
      <c r="B175" s="63" t="s">
        <v>187</v>
      </c>
      <c r="C175" s="62"/>
    </row>
    <row r="176" spans="1:3" ht="16.5" customHeight="1">
      <c r="A176" s="69" t="s">
        <v>573</v>
      </c>
      <c r="B176" s="70" t="s">
        <v>129</v>
      </c>
      <c r="C176" s="69"/>
    </row>
    <row r="177" spans="1:3" ht="16.5" customHeight="1">
      <c r="A177" s="69" t="s">
        <v>131</v>
      </c>
      <c r="B177" s="70" t="s">
        <v>129</v>
      </c>
      <c r="C177" s="69"/>
    </row>
    <row r="178" spans="1:3" ht="16.5" customHeight="1">
      <c r="A178" s="69" t="s">
        <v>574</v>
      </c>
      <c r="B178" s="70" t="s">
        <v>141</v>
      </c>
      <c r="C178" s="69"/>
    </row>
    <row r="179" spans="1:3" ht="16.5" customHeight="1">
      <c r="A179" s="71" t="s">
        <v>575</v>
      </c>
      <c r="B179" s="70" t="s">
        <v>145</v>
      </c>
      <c r="C179" s="69" t="s">
        <v>576</v>
      </c>
    </row>
    <row r="180" spans="1:3" ht="16.5" customHeight="1">
      <c r="A180" s="69" t="s">
        <v>128</v>
      </c>
      <c r="B180" s="70" t="s">
        <v>129</v>
      </c>
      <c r="C180" s="69" t="s">
        <v>366</v>
      </c>
    </row>
    <row r="181" spans="1:3" ht="16.5" customHeight="1">
      <c r="A181" s="69" t="s">
        <v>577</v>
      </c>
      <c r="B181" s="70" t="s">
        <v>141</v>
      </c>
      <c r="C181" s="69"/>
    </row>
    <row r="182" spans="1:3" ht="16.5" customHeight="1">
      <c r="A182" s="69" t="s">
        <v>168</v>
      </c>
      <c r="B182" s="70" t="s">
        <v>122</v>
      </c>
      <c r="C182" s="69" t="s">
        <v>578</v>
      </c>
    </row>
    <row r="183" spans="1:3" ht="16.5" customHeight="1">
      <c r="A183" s="69" t="s">
        <v>579</v>
      </c>
      <c r="B183" s="70" t="s">
        <v>141</v>
      </c>
      <c r="C183" s="69" t="s">
        <v>525</v>
      </c>
    </row>
    <row r="184" spans="1:3" ht="16.5" customHeight="1">
      <c r="A184" s="69" t="s">
        <v>580</v>
      </c>
      <c r="B184" s="70" t="s">
        <v>141</v>
      </c>
      <c r="C184" s="69"/>
    </row>
    <row r="185" spans="1:3" ht="16.5" customHeight="1">
      <c r="A185" s="69" t="s">
        <v>581</v>
      </c>
      <c r="B185" s="70" t="s">
        <v>145</v>
      </c>
      <c r="C185" s="69" t="s">
        <v>525</v>
      </c>
    </row>
    <row r="186" spans="1:3" ht="16.5" customHeight="1">
      <c r="A186" s="69" t="s">
        <v>182</v>
      </c>
      <c r="B186" s="70" t="s">
        <v>141</v>
      </c>
      <c r="C186" s="69" t="s">
        <v>525</v>
      </c>
    </row>
    <row r="187" spans="1:3" ht="16.5" customHeight="1">
      <c r="A187" s="69" t="s">
        <v>281</v>
      </c>
      <c r="B187" s="70" t="s">
        <v>141</v>
      </c>
      <c r="C187" s="69" t="s">
        <v>582</v>
      </c>
    </row>
    <row r="188" spans="1:3" ht="16.5" customHeight="1">
      <c r="A188" s="69" t="s">
        <v>279</v>
      </c>
      <c r="B188" s="70" t="s">
        <v>141</v>
      </c>
      <c r="C188" s="69" t="s">
        <v>280</v>
      </c>
    </row>
    <row r="189" spans="1:3" ht="16.5" customHeight="1">
      <c r="A189" s="69" t="s">
        <v>583</v>
      </c>
      <c r="B189" s="70" t="s">
        <v>141</v>
      </c>
      <c r="C189" s="69" t="s">
        <v>584</v>
      </c>
    </row>
    <row r="190" spans="1:3" ht="16.5" customHeight="1">
      <c r="A190" s="69" t="s">
        <v>583</v>
      </c>
      <c r="B190" s="70" t="s">
        <v>141</v>
      </c>
      <c r="C190" s="69" t="s">
        <v>585</v>
      </c>
    </row>
    <row r="191" spans="1:3" ht="16.5" customHeight="1">
      <c r="A191" s="69" t="s">
        <v>586</v>
      </c>
      <c r="B191" s="70" t="s">
        <v>141</v>
      </c>
      <c r="C191" s="69" t="s">
        <v>587</v>
      </c>
    </row>
    <row r="192" spans="1:3" ht="16.5" customHeight="1">
      <c r="A192" s="69" t="s">
        <v>588</v>
      </c>
      <c r="B192" s="70" t="s">
        <v>589</v>
      </c>
      <c r="C192" s="69"/>
    </row>
    <row r="193" spans="1:3" ht="16.5" customHeight="1">
      <c r="A193" s="69" t="s">
        <v>590</v>
      </c>
      <c r="B193" s="70" t="s">
        <v>150</v>
      </c>
      <c r="C193" s="69" t="s">
        <v>591</v>
      </c>
    </row>
    <row r="194" spans="1:3" ht="16.5" customHeight="1">
      <c r="A194" s="69" t="s">
        <v>592</v>
      </c>
      <c r="B194" s="70" t="s">
        <v>150</v>
      </c>
      <c r="C194" s="69"/>
    </row>
    <row r="195" spans="1:3" ht="16.5" customHeight="1">
      <c r="A195" s="69" t="s">
        <v>593</v>
      </c>
      <c r="B195" s="70" t="s">
        <v>141</v>
      </c>
      <c r="C195" s="69"/>
    </row>
    <row r="196" spans="1:3" ht="16.5" customHeight="1">
      <c r="A196" s="69" t="s">
        <v>341</v>
      </c>
      <c r="B196" s="70" t="s">
        <v>594</v>
      </c>
      <c r="C196" s="69" t="s">
        <v>595</v>
      </c>
    </row>
    <row r="197" spans="1:3" ht="16.5" customHeight="1">
      <c r="A197" s="69" t="s">
        <v>343</v>
      </c>
      <c r="B197" s="70" t="s">
        <v>133</v>
      </c>
      <c r="C197" s="69"/>
    </row>
    <row r="198" spans="1:3" ht="16.5" customHeight="1">
      <c r="A198" s="69" t="s">
        <v>347</v>
      </c>
      <c r="B198" s="70" t="s">
        <v>133</v>
      </c>
      <c r="C198" s="69"/>
    </row>
    <row r="199" spans="1:3" ht="16.5" customHeight="1">
      <c r="A199" s="69" t="s">
        <v>344</v>
      </c>
      <c r="B199" s="70" t="s">
        <v>145</v>
      </c>
      <c r="C199" s="69" t="s">
        <v>130</v>
      </c>
    </row>
    <row r="200" spans="1:3" ht="16.5" customHeight="1">
      <c r="A200" s="69" t="s">
        <v>338</v>
      </c>
      <c r="B200" s="70" t="s">
        <v>133</v>
      </c>
      <c r="C200" s="72" t="s">
        <v>596</v>
      </c>
    </row>
    <row r="201" spans="1:3" ht="16.5" customHeight="1">
      <c r="A201" s="69" t="s">
        <v>597</v>
      </c>
      <c r="B201" s="70" t="s">
        <v>594</v>
      </c>
      <c r="C201" s="69"/>
    </row>
    <row r="202" spans="1:3" ht="16.5" customHeight="1">
      <c r="A202" s="69" t="s">
        <v>598</v>
      </c>
      <c r="B202" s="70" t="s">
        <v>141</v>
      </c>
      <c r="C202" s="69"/>
    </row>
    <row r="203" spans="1:3" ht="16.5" customHeight="1">
      <c r="A203" s="69" t="s">
        <v>599</v>
      </c>
      <c r="B203" s="70" t="s">
        <v>336</v>
      </c>
      <c r="C203" s="69" t="s">
        <v>600</v>
      </c>
    </row>
    <row r="204" spans="1:3" ht="16.5" customHeight="1">
      <c r="A204" s="69" t="s">
        <v>309</v>
      </c>
      <c r="B204" s="70" t="s">
        <v>336</v>
      </c>
      <c r="C204" s="69" t="s">
        <v>601</v>
      </c>
    </row>
    <row r="205" spans="1:3" ht="16.5" customHeight="1">
      <c r="A205" s="69" t="s">
        <v>311</v>
      </c>
      <c r="B205" s="70" t="s">
        <v>169</v>
      </c>
      <c r="C205" s="69" t="s">
        <v>602</v>
      </c>
    </row>
    <row r="206" spans="1:3" ht="16.5" customHeight="1">
      <c r="A206" s="69" t="s">
        <v>312</v>
      </c>
      <c r="B206" s="70" t="s">
        <v>141</v>
      </c>
      <c r="C206" s="69" t="s">
        <v>603</v>
      </c>
    </row>
    <row r="207" spans="1:3" ht="16.5" customHeight="1">
      <c r="A207" s="69" t="s">
        <v>313</v>
      </c>
      <c r="B207" s="70" t="s">
        <v>304</v>
      </c>
      <c r="C207" s="69" t="s">
        <v>604</v>
      </c>
    </row>
    <row r="208" spans="1:3" ht="16.5" customHeight="1">
      <c r="A208" s="69" t="s">
        <v>316</v>
      </c>
      <c r="B208" s="70" t="s">
        <v>141</v>
      </c>
      <c r="C208" s="69" t="s">
        <v>605</v>
      </c>
    </row>
    <row r="209" spans="1:3" ht="16.5" customHeight="1">
      <c r="A209" s="69" t="s">
        <v>314</v>
      </c>
      <c r="B209" s="70" t="s">
        <v>304</v>
      </c>
      <c r="C209" s="69" t="s">
        <v>606</v>
      </c>
    </row>
    <row r="210" spans="1:3" ht="16.5" customHeight="1">
      <c r="A210" s="69" t="s">
        <v>315</v>
      </c>
      <c r="B210" s="70" t="s">
        <v>304</v>
      </c>
      <c r="C210" s="69" t="s">
        <v>607</v>
      </c>
    </row>
    <row r="211" spans="1:3" ht="16.5" customHeight="1">
      <c r="A211" s="69" t="s">
        <v>608</v>
      </c>
      <c r="B211" s="70" t="s">
        <v>145</v>
      </c>
      <c r="C211" s="69"/>
    </row>
    <row r="212" spans="1:3" ht="16.5" customHeight="1">
      <c r="A212" s="69" t="s">
        <v>318</v>
      </c>
      <c r="B212" s="70" t="s">
        <v>129</v>
      </c>
      <c r="C212" s="69"/>
    </row>
    <row r="213" spans="1:3" ht="16.5" customHeight="1">
      <c r="A213" s="69" t="s">
        <v>609</v>
      </c>
      <c r="B213" s="70" t="s">
        <v>245</v>
      </c>
      <c r="C213" s="69" t="s">
        <v>610</v>
      </c>
    </row>
    <row r="214" spans="1:3" ht="16.5" customHeight="1">
      <c r="A214" s="69" t="s">
        <v>611</v>
      </c>
      <c r="B214" s="70" t="s">
        <v>141</v>
      </c>
      <c r="C214" s="69" t="s">
        <v>612</v>
      </c>
    </row>
    <row r="215" spans="1:3" ht="16.5" customHeight="1">
      <c r="A215" s="69" t="s">
        <v>611</v>
      </c>
      <c r="B215" s="70" t="s">
        <v>141</v>
      </c>
      <c r="C215" s="69" t="s">
        <v>613</v>
      </c>
    </row>
    <row r="216" spans="1:3" ht="16.5" customHeight="1">
      <c r="A216" s="69" t="s">
        <v>611</v>
      </c>
      <c r="B216" s="70" t="s">
        <v>141</v>
      </c>
      <c r="C216" s="69" t="s">
        <v>614</v>
      </c>
    </row>
    <row r="217" spans="1:3" ht="16.5" customHeight="1">
      <c r="A217" s="69" t="s">
        <v>322</v>
      </c>
      <c r="B217" s="70" t="s">
        <v>150</v>
      </c>
      <c r="C217" s="69" t="s">
        <v>615</v>
      </c>
    </row>
    <row r="218" spans="1:3" ht="16.5" customHeight="1">
      <c r="A218" s="71" t="s">
        <v>255</v>
      </c>
      <c r="B218" s="70" t="s">
        <v>141</v>
      </c>
      <c r="C218" s="69" t="s">
        <v>616</v>
      </c>
    </row>
    <row r="219" spans="1:3" ht="16.5" customHeight="1">
      <c r="A219" s="69" t="s">
        <v>323</v>
      </c>
      <c r="B219" s="70" t="s">
        <v>304</v>
      </c>
      <c r="C219" s="69" t="s">
        <v>617</v>
      </c>
    </row>
    <row r="220" spans="1:3" ht="16.5" customHeight="1">
      <c r="A220" s="69" t="s">
        <v>618</v>
      </c>
      <c r="B220" s="70" t="s">
        <v>122</v>
      </c>
      <c r="C220" s="69" t="s">
        <v>619</v>
      </c>
    </row>
    <row r="221" spans="1:3" ht="16.5" customHeight="1">
      <c r="A221" s="69" t="s">
        <v>349</v>
      </c>
      <c r="B221" s="70" t="s">
        <v>141</v>
      </c>
      <c r="C221" s="69" t="s">
        <v>620</v>
      </c>
    </row>
    <row r="222" spans="1:3" ht="16.5" customHeight="1">
      <c r="A222" s="69" t="s">
        <v>190</v>
      </c>
      <c r="B222" s="70" t="s">
        <v>185</v>
      </c>
      <c r="C222" s="69" t="s">
        <v>621</v>
      </c>
    </row>
    <row r="223" spans="1:3" ht="16.5" customHeight="1">
      <c r="A223" s="69" t="s">
        <v>220</v>
      </c>
      <c r="B223" s="70" t="s">
        <v>129</v>
      </c>
      <c r="C223" s="69"/>
    </row>
    <row r="224" spans="1:3" ht="16.5" customHeight="1">
      <c r="A224" s="119" t="s">
        <v>622</v>
      </c>
      <c r="B224" s="70" t="s">
        <v>129</v>
      </c>
      <c r="C224" s="69" t="s">
        <v>623</v>
      </c>
    </row>
    <row r="225" spans="1:3" ht="16.5" customHeight="1">
      <c r="A225" s="120"/>
      <c r="B225" s="70" t="s">
        <v>129</v>
      </c>
      <c r="C225" s="69" t="s">
        <v>624</v>
      </c>
    </row>
    <row r="226" spans="1:3" ht="16.5" customHeight="1">
      <c r="A226" s="69" t="s">
        <v>324</v>
      </c>
      <c r="B226" s="70" t="s">
        <v>145</v>
      </c>
      <c r="C226" s="69"/>
    </row>
    <row r="227" spans="1:3" ht="16.5" customHeight="1">
      <c r="A227" s="69" t="s">
        <v>325</v>
      </c>
      <c r="B227" s="70" t="s">
        <v>464</v>
      </c>
      <c r="C227" s="69"/>
    </row>
    <row r="228" spans="1:3" ht="16.5" customHeight="1">
      <c r="A228" s="69" t="s">
        <v>625</v>
      </c>
      <c r="B228" s="70" t="s">
        <v>141</v>
      </c>
      <c r="C228" s="69" t="s">
        <v>626</v>
      </c>
    </row>
    <row r="229" spans="1:3" ht="16.5" customHeight="1">
      <c r="A229" s="69" t="s">
        <v>627</v>
      </c>
      <c r="B229" s="70" t="s">
        <v>141</v>
      </c>
      <c r="C229" s="69" t="s">
        <v>628</v>
      </c>
    </row>
    <row r="230" spans="1:3" ht="16.5" customHeight="1">
      <c r="A230" s="69" t="s">
        <v>629</v>
      </c>
      <c r="B230" s="70" t="s">
        <v>133</v>
      </c>
      <c r="C230" s="69" t="s">
        <v>630</v>
      </c>
    </row>
    <row r="231" spans="1:3" ht="16.5" customHeight="1">
      <c r="A231" s="69" t="s">
        <v>134</v>
      </c>
      <c r="B231" s="70" t="s">
        <v>133</v>
      </c>
      <c r="C231" s="69" t="s">
        <v>135</v>
      </c>
    </row>
    <row r="232" spans="1:3" ht="16.5" customHeight="1">
      <c r="A232" s="69" t="s">
        <v>136</v>
      </c>
      <c r="B232" s="70" t="s">
        <v>133</v>
      </c>
      <c r="C232" s="69" t="s">
        <v>137</v>
      </c>
    </row>
    <row r="233" spans="1:3" ht="16.5" customHeight="1">
      <c r="A233" s="69" t="s">
        <v>631</v>
      </c>
      <c r="B233" s="70" t="s">
        <v>133</v>
      </c>
      <c r="C233" s="69" t="s">
        <v>138</v>
      </c>
    </row>
    <row r="234" spans="1:3" ht="16.5" customHeight="1">
      <c r="A234" s="69" t="s">
        <v>188</v>
      </c>
      <c r="B234" s="70" t="s">
        <v>187</v>
      </c>
      <c r="C234" s="69"/>
    </row>
    <row r="235" spans="1:3" ht="16.5" customHeight="1">
      <c r="A235" s="69" t="s">
        <v>339</v>
      </c>
      <c r="B235" s="70" t="s">
        <v>336</v>
      </c>
      <c r="C235" s="69" t="s">
        <v>632</v>
      </c>
    </row>
    <row r="236" spans="1:3" ht="16.5" customHeight="1">
      <c r="A236" s="69" t="s">
        <v>345</v>
      </c>
      <c r="B236" s="70" t="s">
        <v>141</v>
      </c>
      <c r="C236" s="69"/>
    </row>
    <row r="237" spans="1:3" ht="16.5" customHeight="1">
      <c r="A237" s="69" t="s">
        <v>346</v>
      </c>
      <c r="B237" s="70" t="s">
        <v>141</v>
      </c>
      <c r="C237" s="69"/>
    </row>
    <row r="238" spans="1:3" ht="16.5" customHeight="1">
      <c r="A238" s="69" t="s">
        <v>342</v>
      </c>
      <c r="B238" s="70" t="s">
        <v>141</v>
      </c>
      <c r="C238" s="69"/>
    </row>
    <row r="239" spans="1:3" ht="16.5" customHeight="1">
      <c r="A239" s="69" t="s">
        <v>633</v>
      </c>
      <c r="B239" s="70" t="s">
        <v>129</v>
      </c>
      <c r="C239" s="69" t="s">
        <v>634</v>
      </c>
    </row>
    <row r="240" spans="1:3" ht="16.5" customHeight="1">
      <c r="A240" s="69" t="s">
        <v>633</v>
      </c>
      <c r="B240" s="70" t="s">
        <v>129</v>
      </c>
      <c r="C240" s="69" t="s">
        <v>635</v>
      </c>
    </row>
    <row r="241" spans="1:3" ht="16.5" customHeight="1">
      <c r="A241" s="69" t="s">
        <v>633</v>
      </c>
      <c r="B241" s="70" t="s">
        <v>129</v>
      </c>
      <c r="C241" s="69" t="s">
        <v>636</v>
      </c>
    </row>
    <row r="242" spans="1:3" ht="16.5" customHeight="1">
      <c r="A242" s="69" t="s">
        <v>637</v>
      </c>
      <c r="B242" s="70" t="s">
        <v>129</v>
      </c>
      <c r="C242" s="69" t="s">
        <v>635</v>
      </c>
    </row>
    <row r="243" spans="1:3" ht="15.75" customHeight="1"/>
    <row r="244" spans="1:3" ht="15.75" customHeight="1"/>
    <row r="245" spans="1:3" ht="15.75" customHeight="1"/>
    <row r="246" spans="1:3" ht="15.75" customHeight="1"/>
    <row r="247" spans="1:3" ht="15.75" customHeight="1"/>
    <row r="248" spans="1:3" ht="15.75" customHeight="1"/>
    <row r="249" spans="1:3" ht="15.75" customHeight="1"/>
    <row r="250" spans="1:3" ht="15.75" customHeight="1"/>
    <row r="251" spans="1:3" ht="15.75" customHeight="1"/>
    <row r="252" spans="1:3" ht="15.75" customHeight="1"/>
    <row r="253" spans="1:3" ht="15.75" customHeight="1"/>
    <row r="254" spans="1:3" ht="15.75" customHeight="1"/>
    <row r="255" spans="1:3" ht="15.75" customHeight="1"/>
    <row r="256" spans="1:3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24:A225"/>
  </mergeCells>
  <phoneticPr fontId="28" type="noConversion"/>
  <hyperlinks>
    <hyperlink ref="A12" r:id="rId1" xr:uid="{00000000-0004-0000-0600-000000000000}"/>
    <hyperlink ref="A13" r:id="rId2" xr:uid="{00000000-0004-0000-0600-000001000000}"/>
    <hyperlink ref="A31" r:id="rId3" xr:uid="{00000000-0004-0000-0600-000002000000}"/>
    <hyperlink ref="A32" r:id="rId4" xr:uid="{00000000-0004-0000-0600-000003000000}"/>
    <hyperlink ref="A33" r:id="rId5" xr:uid="{00000000-0004-0000-0600-000004000000}"/>
    <hyperlink ref="A40" r:id="rId6" xr:uid="{00000000-0004-0000-0600-000005000000}"/>
    <hyperlink ref="A42" r:id="rId7" xr:uid="{00000000-0004-0000-0600-000006000000}"/>
    <hyperlink ref="A43" r:id="rId8" xr:uid="{00000000-0004-0000-0600-000007000000}"/>
    <hyperlink ref="A44" r:id="rId9" xr:uid="{00000000-0004-0000-0600-000008000000}"/>
    <hyperlink ref="A45" r:id="rId10" xr:uid="{00000000-0004-0000-0600-000009000000}"/>
    <hyperlink ref="A46" r:id="rId11" xr:uid="{00000000-0004-0000-0600-00000A000000}"/>
    <hyperlink ref="A47" r:id="rId12" xr:uid="{00000000-0004-0000-0600-00000B000000}"/>
    <hyperlink ref="A49" r:id="rId13" xr:uid="{00000000-0004-0000-0600-00000C000000}"/>
    <hyperlink ref="A50" r:id="rId14" xr:uid="{00000000-0004-0000-0600-00000D000000}"/>
    <hyperlink ref="A51" r:id="rId15" xr:uid="{00000000-0004-0000-0600-00000E000000}"/>
    <hyperlink ref="A52" r:id="rId16" xr:uid="{00000000-0004-0000-0600-00000F000000}"/>
    <hyperlink ref="A53" r:id="rId17" xr:uid="{00000000-0004-0000-0600-000010000000}"/>
    <hyperlink ref="A54" r:id="rId18" xr:uid="{00000000-0004-0000-0600-000011000000}"/>
    <hyperlink ref="A56" r:id="rId19" xr:uid="{00000000-0004-0000-0600-000012000000}"/>
    <hyperlink ref="A57" r:id="rId20" xr:uid="{00000000-0004-0000-0600-000013000000}"/>
    <hyperlink ref="A58" r:id="rId21" xr:uid="{00000000-0004-0000-0600-000014000000}"/>
    <hyperlink ref="A62" r:id="rId22" xr:uid="{00000000-0004-0000-0600-000015000000}"/>
    <hyperlink ref="A63" r:id="rId23" xr:uid="{00000000-0004-0000-0600-000016000000}"/>
    <hyperlink ref="A64" r:id="rId24" xr:uid="{00000000-0004-0000-0600-000017000000}"/>
    <hyperlink ref="A65" r:id="rId25" xr:uid="{00000000-0004-0000-0600-000018000000}"/>
    <hyperlink ref="C69" r:id="rId26" xr:uid="{00000000-0004-0000-0600-000019000000}"/>
    <hyperlink ref="C70" r:id="rId27" xr:uid="{00000000-0004-0000-0600-00001A000000}"/>
    <hyperlink ref="C71" r:id="rId28" xr:uid="{00000000-0004-0000-0600-00001B000000}"/>
    <hyperlink ref="C72" r:id="rId29" xr:uid="{00000000-0004-0000-0600-00001C000000}"/>
    <hyperlink ref="C73" r:id="rId30" xr:uid="{00000000-0004-0000-0600-00001D000000}"/>
    <hyperlink ref="C74" r:id="rId31" xr:uid="{00000000-0004-0000-0600-00001E000000}"/>
    <hyperlink ref="A76" r:id="rId32" xr:uid="{00000000-0004-0000-0600-00001F000000}"/>
    <hyperlink ref="A129" r:id="rId33" xr:uid="{00000000-0004-0000-0600-000020000000}"/>
    <hyperlink ref="A130" r:id="rId34" xr:uid="{00000000-0004-0000-0600-000021000000}"/>
    <hyperlink ref="A145" r:id="rId35" xr:uid="{00000000-0004-0000-0600-000022000000}"/>
    <hyperlink ref="A147" r:id="rId36" xr:uid="{00000000-0004-0000-0600-000023000000}"/>
    <hyperlink ref="A159" r:id="rId37" xr:uid="{00000000-0004-0000-0600-000024000000}"/>
    <hyperlink ref="A170" r:id="rId38" xr:uid="{00000000-0004-0000-0600-000025000000}"/>
    <hyperlink ref="A171" r:id="rId39" xr:uid="{00000000-0004-0000-0600-000026000000}"/>
    <hyperlink ref="A179" r:id="rId40" xr:uid="{00000000-0004-0000-0600-000027000000}"/>
    <hyperlink ref="A218" r:id="rId41" xr:uid="{00000000-0004-0000-0600-000028000000}"/>
  </hyperlinks>
  <pageMargins left="0.7" right="0.7" top="0.75" bottom="0.75" header="0" footer="0"/>
  <pageSetup orientation="landscape" r:id="rId4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D9E6FC"/>
  </sheetPr>
  <dimension ref="A1:F1000"/>
  <sheetViews>
    <sheetView workbookViewId="0"/>
  </sheetViews>
  <sheetFormatPr defaultColWidth="11.25" defaultRowHeight="15" customHeight="1"/>
  <cols>
    <col min="1" max="1" width="5.75" customWidth="1"/>
    <col min="2" max="2" width="4.125" customWidth="1"/>
    <col min="3" max="3" width="11" customWidth="1"/>
    <col min="4" max="4" width="3.875" customWidth="1"/>
    <col min="5" max="5" width="23.25" customWidth="1"/>
    <col min="6" max="6" width="3.5" customWidth="1"/>
    <col min="7" max="26" width="8.75" customWidth="1"/>
  </cols>
  <sheetData>
    <row r="1" spans="1:6" ht="15.75" customHeight="1">
      <c r="A1" s="73" t="s">
        <v>91</v>
      </c>
      <c r="B1" s="74" t="s">
        <v>0</v>
      </c>
      <c r="C1" s="75" t="s">
        <v>92</v>
      </c>
      <c r="D1" s="75" t="s">
        <v>93</v>
      </c>
      <c r="E1" s="75" t="s">
        <v>94</v>
      </c>
      <c r="F1" s="76" t="s">
        <v>114</v>
      </c>
    </row>
    <row r="2" spans="1:6" ht="30" customHeight="1">
      <c r="A2" s="77" t="s">
        <v>115</v>
      </c>
      <c r="B2" s="78">
        <f t="shared" ref="B2:B4" si="0">ROW()-1</f>
        <v>1</v>
      </c>
      <c r="C2" s="79" t="s">
        <v>116</v>
      </c>
      <c r="D2" s="78" t="s">
        <v>117</v>
      </c>
      <c r="E2" s="80" t="s">
        <v>118</v>
      </c>
      <c r="F2" s="81">
        <v>50</v>
      </c>
    </row>
    <row r="3" spans="1:6" ht="30" customHeight="1">
      <c r="A3" s="77" t="s">
        <v>115</v>
      </c>
      <c r="B3" s="78">
        <f t="shared" si="0"/>
        <v>2</v>
      </c>
      <c r="C3" s="79" t="s">
        <v>638</v>
      </c>
      <c r="D3" s="78" t="s">
        <v>117</v>
      </c>
      <c r="E3" s="80" t="s">
        <v>118</v>
      </c>
      <c r="F3" s="81">
        <v>50</v>
      </c>
    </row>
    <row r="4" spans="1:6" ht="30" customHeight="1">
      <c r="A4" s="77" t="s">
        <v>115</v>
      </c>
      <c r="B4" s="78">
        <f t="shared" si="0"/>
        <v>3</v>
      </c>
      <c r="C4" s="79" t="s">
        <v>639</v>
      </c>
      <c r="D4" s="78" t="s">
        <v>117</v>
      </c>
      <c r="E4" s="80" t="s">
        <v>118</v>
      </c>
      <c r="F4" s="81">
        <v>50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28" type="noConversion"/>
  <pageMargins left="0.7" right="0.7" top="0.75" bottom="0.75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10</vt:i4>
      </vt:variant>
      <vt:variant>
        <vt:lpstr>具名範圍</vt:lpstr>
      </vt:variant>
      <vt:variant>
        <vt:i4>6</vt:i4>
      </vt:variant>
    </vt:vector>
  </HeadingPairs>
  <TitlesOfParts>
    <vt:vector size="16" baseType="lpstr">
      <vt:lpstr>捐贈流程</vt:lpstr>
      <vt:lpstr>捐贈地址</vt:lpstr>
      <vt:lpstr>文具</vt:lpstr>
      <vt:lpstr>日用品</vt:lpstr>
      <vt:lpstr>傢俱與修繕</vt:lpstr>
      <vt:lpstr>3C及電子器用品</vt:lpstr>
      <vt:lpstr>運動與娛樂</vt:lpstr>
      <vt:lpstr>工作表2</vt:lpstr>
      <vt:lpstr>專案合作</vt:lpstr>
      <vt:lpstr>專案需求</vt:lpstr>
      <vt:lpstr>捐贈流程!Print_Area</vt:lpstr>
      <vt:lpstr>'3C及電子器用品'!Print_Titles</vt:lpstr>
      <vt:lpstr>文具!Print_Titles</vt:lpstr>
      <vt:lpstr>日用品!Print_Titles</vt:lpstr>
      <vt:lpstr>傢俱與修繕!Print_Titles</vt:lpstr>
      <vt:lpstr>運動與娛樂!Print_Titles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boyo</dc:creator>
  <cp:lastModifiedBy>博幼資訊組01</cp:lastModifiedBy>
  <cp:lastPrinted>2025-02-25T01:57:38Z</cp:lastPrinted>
  <dcterms:modified xsi:type="dcterms:W3CDTF">2025-06-25T08:02:13Z</dcterms:modified>
</cp:coreProperties>
</file>