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D:\Desktop\for 承緯\99.總需求表\"/>
    </mc:Choice>
  </mc:AlternateContent>
  <xr:revisionPtr revIDLastSave="0" documentId="13_ncr:1_{C84BD357-A608-4844-A836-7D7EB3DECA41}" xr6:coauthVersionLast="47" xr6:coauthVersionMax="47" xr10:uidLastSave="{00000000-0000-0000-0000-000000000000}"/>
  <bookViews>
    <workbookView xWindow="22932" yWindow="-1548" windowWidth="23256" windowHeight="12576" activeTab="6" xr2:uid="{00000000-000D-0000-FFFF-FFFF00000000}"/>
  </bookViews>
  <sheets>
    <sheet name="捐贈流程" sheetId="11" r:id="rId1"/>
    <sheet name="捐贈地址" sheetId="12" r:id="rId2"/>
    <sheet name="文具" sheetId="3" r:id="rId3"/>
    <sheet name="日用品" sheetId="4" r:id="rId4"/>
    <sheet name="3C用品" sheetId="5" r:id="rId5"/>
    <sheet name="傢俱與修繕" sheetId="6" r:id="rId6"/>
    <sheet name="運動與娛樂" sheetId="7" r:id="rId7"/>
    <sheet name="專案合作" sheetId="8" state="hidden" r:id="rId8"/>
    <sheet name="專案需求" sheetId="9" state="hidden" r:id="rId9"/>
    <sheet name="工作表2" sheetId="10" state="hidden" r:id="rId10"/>
  </sheets>
  <definedNames>
    <definedName name="_xlnm._FilterDatabase" localSheetId="4" hidden="1">'3C用品'!$A$1:$W$32</definedName>
    <definedName name="_xlnm._FilterDatabase" localSheetId="2" hidden="1">文具!$A$1:$AA$42</definedName>
    <definedName name="_xlnm._FilterDatabase" localSheetId="3" hidden="1">日用品!$A$1:$X$30</definedName>
    <definedName name="_xlnm._FilterDatabase" localSheetId="1" hidden="1">捐贈地址!$A$1:$E$25</definedName>
    <definedName name="_xlnm._FilterDatabase" localSheetId="5" hidden="1">傢俱與修繕!$A$1:$X$23</definedName>
    <definedName name="_xlnm._FilterDatabase" localSheetId="6" hidden="1">運動與娛樂!$A$1:$Y$27</definedName>
    <definedName name="_xlnm.Print_Area" localSheetId="1">捐贈地址!$A$1:$E$25</definedName>
    <definedName name="_xlnm.Print_Area" localSheetId="0">捐贈流程!$A$1:$R$145</definedName>
    <definedName name="_xlnm.Print_Titles" localSheetId="4">'3C用品'!$1:$1</definedName>
    <definedName name="_xlnm.Print_Titles" localSheetId="2">文具!$1:$1</definedName>
    <definedName name="_xlnm.Print_Titles" localSheetId="3">日用品!$1:$1</definedName>
    <definedName name="_xlnm.Print_Titles" localSheetId="5">傢俱與修繕!$1:$1</definedName>
    <definedName name="_xlnm.Print_Titles" localSheetId="6">運動與娛樂!$1:$1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0" i="5" l="1"/>
  <c r="B20" i="5"/>
  <c r="E25" i="7" l="1"/>
  <c r="Y19" i="7"/>
  <c r="W30" i="5" l="1"/>
  <c r="W32" i="5"/>
  <c r="B30" i="5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2" i="9"/>
  <c r="B4" i="8"/>
  <c r="B3" i="8"/>
  <c r="B2" i="8"/>
  <c r="Y27" i="7"/>
  <c r="D27" i="7"/>
  <c r="B27" i="7"/>
  <c r="Y26" i="7"/>
  <c r="D26" i="7"/>
  <c r="B26" i="7"/>
  <c r="Y25" i="7"/>
  <c r="D25" i="7"/>
  <c r="B25" i="7"/>
  <c r="Y24" i="7"/>
  <c r="E24" i="7"/>
  <c r="D24" i="7"/>
  <c r="B24" i="7"/>
  <c r="Y23" i="7"/>
  <c r="E23" i="7"/>
  <c r="D23" i="7"/>
  <c r="B23" i="7"/>
  <c r="Y22" i="7"/>
  <c r="E22" i="7"/>
  <c r="D22" i="7"/>
  <c r="B22" i="7"/>
  <c r="Y21" i="7"/>
  <c r="D21" i="7"/>
  <c r="B21" i="7"/>
  <c r="Y20" i="7"/>
  <c r="D20" i="7"/>
  <c r="B20" i="7"/>
  <c r="E19" i="7"/>
  <c r="D19" i="7"/>
  <c r="B19" i="7"/>
  <c r="Y18" i="7"/>
  <c r="E18" i="7"/>
  <c r="D18" i="7"/>
  <c r="B18" i="7"/>
  <c r="Y17" i="7"/>
  <c r="E17" i="7"/>
  <c r="D17" i="7"/>
  <c r="B17" i="7"/>
  <c r="Y16" i="7"/>
  <c r="E16" i="7"/>
  <c r="D16" i="7"/>
  <c r="B16" i="7"/>
  <c r="Y15" i="7"/>
  <c r="E15" i="7"/>
  <c r="D15" i="7"/>
  <c r="B15" i="7"/>
  <c r="Y14" i="7"/>
  <c r="E14" i="7"/>
  <c r="D14" i="7"/>
  <c r="B14" i="7"/>
  <c r="Y13" i="7"/>
  <c r="E13" i="7"/>
  <c r="D13" i="7"/>
  <c r="B13" i="7"/>
  <c r="Y12" i="7"/>
  <c r="E12" i="7"/>
  <c r="D12" i="7"/>
  <c r="B12" i="7"/>
  <c r="Y11" i="7"/>
  <c r="E11" i="7"/>
  <c r="D11" i="7"/>
  <c r="B11" i="7"/>
  <c r="Y10" i="7"/>
  <c r="E10" i="7"/>
  <c r="D10" i="7"/>
  <c r="B10" i="7"/>
  <c r="Y9" i="7"/>
  <c r="D9" i="7"/>
  <c r="B9" i="7"/>
  <c r="Y8" i="7"/>
  <c r="D8" i="7"/>
  <c r="B8" i="7"/>
  <c r="Y7" i="7"/>
  <c r="D7" i="7"/>
  <c r="B7" i="7"/>
  <c r="Y6" i="7"/>
  <c r="D6" i="7"/>
  <c r="B6" i="7"/>
  <c r="Y5" i="7"/>
  <c r="D5" i="7"/>
  <c r="B5" i="7"/>
  <c r="Y4" i="7"/>
  <c r="D4" i="7"/>
  <c r="B4" i="7"/>
  <c r="Y3" i="7"/>
  <c r="D3" i="7"/>
  <c r="B3" i="7"/>
  <c r="Y2" i="7"/>
  <c r="D2" i="7"/>
  <c r="B2" i="7"/>
  <c r="X23" i="6"/>
  <c r="B23" i="6"/>
  <c r="X22" i="6"/>
  <c r="B22" i="6"/>
  <c r="X21" i="6"/>
  <c r="B21" i="6"/>
  <c r="X20" i="6"/>
  <c r="B20" i="6"/>
  <c r="X19" i="6"/>
  <c r="B19" i="6"/>
  <c r="X18" i="6"/>
  <c r="B18" i="6"/>
  <c r="X17" i="6"/>
  <c r="E17" i="6"/>
  <c r="D17" i="6"/>
  <c r="B17" i="6"/>
  <c r="X16" i="6"/>
  <c r="B16" i="6"/>
  <c r="X15" i="6"/>
  <c r="B15" i="6"/>
  <c r="X14" i="6"/>
  <c r="B14" i="6"/>
  <c r="X13" i="6"/>
  <c r="B13" i="6"/>
  <c r="X12" i="6"/>
  <c r="B12" i="6"/>
  <c r="X11" i="6"/>
  <c r="B11" i="6"/>
  <c r="X10" i="6"/>
  <c r="B10" i="6"/>
  <c r="X9" i="6"/>
  <c r="B9" i="6"/>
  <c r="X8" i="6"/>
  <c r="B8" i="6"/>
  <c r="X7" i="6"/>
  <c r="B7" i="6"/>
  <c r="X6" i="6"/>
  <c r="B6" i="6"/>
  <c r="X5" i="6"/>
  <c r="B5" i="6"/>
  <c r="X4" i="6"/>
  <c r="B4" i="6"/>
  <c r="X3" i="6"/>
  <c r="E3" i="6"/>
  <c r="D3" i="6"/>
  <c r="B3" i="6"/>
  <c r="X2" i="6"/>
  <c r="E2" i="6"/>
  <c r="D2" i="6"/>
  <c r="B2" i="6"/>
  <c r="D32" i="5"/>
  <c r="B32" i="5"/>
  <c r="W31" i="5"/>
  <c r="D31" i="5"/>
  <c r="B31" i="5"/>
  <c r="W29" i="5"/>
  <c r="D29" i="5"/>
  <c r="B29" i="5"/>
  <c r="W28" i="5"/>
  <c r="B28" i="5"/>
  <c r="W27" i="5"/>
  <c r="B27" i="5"/>
  <c r="W26" i="5"/>
  <c r="D26" i="5"/>
  <c r="B26" i="5"/>
  <c r="W25" i="5"/>
  <c r="D25" i="5"/>
  <c r="B25" i="5"/>
  <c r="W24" i="5"/>
  <c r="D24" i="5"/>
  <c r="B24" i="5"/>
  <c r="W23" i="5"/>
  <c r="D23" i="5"/>
  <c r="B23" i="5"/>
  <c r="W22" i="5"/>
  <c r="D22" i="5"/>
  <c r="B22" i="5"/>
  <c r="W21" i="5"/>
  <c r="D21" i="5"/>
  <c r="B21" i="5"/>
  <c r="W19" i="5"/>
  <c r="D19" i="5"/>
  <c r="B19" i="5"/>
  <c r="W18" i="5"/>
  <c r="D18" i="5"/>
  <c r="B18" i="5"/>
  <c r="W17" i="5"/>
  <c r="D17" i="5"/>
  <c r="B17" i="5"/>
  <c r="W16" i="5"/>
  <c r="D16" i="5"/>
  <c r="B16" i="5"/>
  <c r="W15" i="5"/>
  <c r="D15" i="5"/>
  <c r="B15" i="5"/>
  <c r="W14" i="5"/>
  <c r="D14" i="5"/>
  <c r="B14" i="5"/>
  <c r="W13" i="5"/>
  <c r="D13" i="5"/>
  <c r="B13" i="5"/>
  <c r="W12" i="5"/>
  <c r="D12" i="5"/>
  <c r="B12" i="5"/>
  <c r="W11" i="5"/>
  <c r="D11" i="5"/>
  <c r="B11" i="5"/>
  <c r="W10" i="5"/>
  <c r="D10" i="5"/>
  <c r="B10" i="5"/>
  <c r="W9" i="5"/>
  <c r="B9" i="5"/>
  <c r="W8" i="5"/>
  <c r="D8" i="5"/>
  <c r="B8" i="5"/>
  <c r="W7" i="5"/>
  <c r="D7" i="5"/>
  <c r="B7" i="5"/>
  <c r="W6" i="5"/>
  <c r="D6" i="5"/>
  <c r="B6" i="5"/>
  <c r="W5" i="5"/>
  <c r="B5" i="5"/>
  <c r="W4" i="5"/>
  <c r="D4" i="5"/>
  <c r="B4" i="5"/>
  <c r="W3" i="5"/>
  <c r="D3" i="5"/>
  <c r="B3" i="5"/>
  <c r="W2" i="5"/>
  <c r="D2" i="5"/>
  <c r="B2" i="5"/>
  <c r="X36" i="4"/>
  <c r="B36" i="4"/>
  <c r="X35" i="4"/>
  <c r="B35" i="4"/>
  <c r="X34" i="4"/>
  <c r="D34" i="4"/>
  <c r="B34" i="4"/>
  <c r="X33" i="4"/>
  <c r="D33" i="4"/>
  <c r="B33" i="4"/>
  <c r="X32" i="4"/>
  <c r="D32" i="4"/>
  <c r="B32" i="4"/>
  <c r="X31" i="4"/>
  <c r="D31" i="4"/>
  <c r="B31" i="4"/>
  <c r="X30" i="4"/>
  <c r="B30" i="4"/>
  <c r="X29" i="4"/>
  <c r="D29" i="4"/>
  <c r="B29" i="4"/>
  <c r="X28" i="4"/>
  <c r="D28" i="4"/>
  <c r="B28" i="4"/>
  <c r="X27" i="4"/>
  <c r="D27" i="4"/>
  <c r="B27" i="4"/>
  <c r="X26" i="4"/>
  <c r="B26" i="4"/>
  <c r="X25" i="4"/>
  <c r="D25" i="4"/>
  <c r="B25" i="4"/>
  <c r="X24" i="4"/>
  <c r="D24" i="4"/>
  <c r="B24" i="4"/>
  <c r="X23" i="4"/>
  <c r="B23" i="4"/>
  <c r="X22" i="4"/>
  <c r="B22" i="4"/>
  <c r="X21" i="4"/>
  <c r="B21" i="4"/>
  <c r="X20" i="4"/>
  <c r="B20" i="4"/>
  <c r="X19" i="4"/>
  <c r="B19" i="4"/>
  <c r="X18" i="4"/>
  <c r="D18" i="4"/>
  <c r="B18" i="4"/>
  <c r="X17" i="4"/>
  <c r="B17" i="4"/>
  <c r="X16" i="4"/>
  <c r="D16" i="4"/>
  <c r="B16" i="4"/>
  <c r="X15" i="4"/>
  <c r="B15" i="4"/>
  <c r="X14" i="4"/>
  <c r="D14" i="4"/>
  <c r="B14" i="4"/>
  <c r="X13" i="4"/>
  <c r="B13" i="4"/>
  <c r="X12" i="4"/>
  <c r="D12" i="4"/>
  <c r="B12" i="4"/>
  <c r="X11" i="4"/>
  <c r="D11" i="4"/>
  <c r="B11" i="4"/>
  <c r="X10" i="4"/>
  <c r="D10" i="4"/>
  <c r="B10" i="4"/>
  <c r="X9" i="4"/>
  <c r="D9" i="4"/>
  <c r="B9" i="4"/>
  <c r="X8" i="4"/>
  <c r="D8" i="4"/>
  <c r="B8" i="4"/>
  <c r="X7" i="4"/>
  <c r="D7" i="4"/>
  <c r="B7" i="4"/>
  <c r="X6" i="4"/>
  <c r="D6" i="4"/>
  <c r="B6" i="4"/>
  <c r="X5" i="4"/>
  <c r="D5" i="4"/>
  <c r="B5" i="4"/>
  <c r="X4" i="4"/>
  <c r="B4" i="4"/>
  <c r="X3" i="4"/>
  <c r="D3" i="4"/>
  <c r="B3" i="4"/>
  <c r="X2" i="4"/>
  <c r="D2" i="4"/>
  <c r="B2" i="4"/>
  <c r="AA42" i="3"/>
  <c r="B42" i="3"/>
  <c r="AA41" i="3"/>
  <c r="D41" i="3"/>
  <c r="B41" i="3"/>
  <c r="AA40" i="3"/>
  <c r="D40" i="3"/>
  <c r="B40" i="3"/>
  <c r="AA39" i="3"/>
  <c r="E39" i="3"/>
  <c r="D39" i="3"/>
  <c r="B39" i="3"/>
  <c r="AA38" i="3"/>
  <c r="D38" i="3"/>
  <c r="B38" i="3"/>
  <c r="AA37" i="3"/>
  <c r="D37" i="3"/>
  <c r="B37" i="3"/>
  <c r="AA36" i="3"/>
  <c r="D36" i="3"/>
  <c r="B36" i="3"/>
  <c r="AA35" i="3"/>
  <c r="D35" i="3"/>
  <c r="B35" i="3"/>
  <c r="AA34" i="3"/>
  <c r="D34" i="3"/>
  <c r="B34" i="3"/>
  <c r="AA33" i="3"/>
  <c r="E33" i="3"/>
  <c r="D33" i="3"/>
  <c r="B33" i="3"/>
  <c r="AA32" i="3"/>
  <c r="D32" i="3"/>
  <c r="B32" i="3"/>
  <c r="AA31" i="3"/>
  <c r="E31" i="3"/>
  <c r="D31" i="3"/>
  <c r="B31" i="3"/>
  <c r="AA30" i="3"/>
  <c r="D30" i="3"/>
  <c r="B30" i="3"/>
  <c r="AA29" i="3"/>
  <c r="E29" i="3"/>
  <c r="D29" i="3"/>
  <c r="B29" i="3"/>
  <c r="AA28" i="3"/>
  <c r="D28" i="3"/>
  <c r="B28" i="3"/>
  <c r="AA27" i="3"/>
  <c r="B27" i="3"/>
  <c r="AA26" i="3"/>
  <c r="E26" i="3"/>
  <c r="D26" i="3"/>
  <c r="B26" i="3"/>
  <c r="AA25" i="3"/>
  <c r="B25" i="3"/>
  <c r="AA24" i="3"/>
  <c r="E24" i="3"/>
  <c r="D24" i="3"/>
  <c r="B24" i="3"/>
  <c r="AA23" i="3"/>
  <c r="D23" i="3"/>
  <c r="B23" i="3"/>
  <c r="AA22" i="3"/>
  <c r="E22" i="3"/>
  <c r="D22" i="3"/>
  <c r="B22" i="3"/>
  <c r="AA21" i="3"/>
  <c r="B21" i="3"/>
  <c r="AA20" i="3"/>
  <c r="E20" i="3"/>
  <c r="D20" i="3"/>
  <c r="B20" i="3"/>
  <c r="AA19" i="3"/>
  <c r="E19" i="3"/>
  <c r="D19" i="3"/>
  <c r="B19" i="3"/>
  <c r="AA18" i="3"/>
  <c r="E18" i="3"/>
  <c r="D18" i="3"/>
  <c r="B18" i="3"/>
  <c r="AA17" i="3"/>
  <c r="E17" i="3"/>
  <c r="D17" i="3"/>
  <c r="B17" i="3"/>
  <c r="AA16" i="3"/>
  <c r="B16" i="3"/>
  <c r="AA15" i="3"/>
  <c r="E15" i="3"/>
  <c r="D15" i="3"/>
  <c r="B15" i="3"/>
  <c r="AA14" i="3"/>
  <c r="D14" i="3"/>
  <c r="B14" i="3"/>
  <c r="AA13" i="3"/>
  <c r="E13" i="3"/>
  <c r="B13" i="3"/>
  <c r="AA12" i="3"/>
  <c r="B12" i="3"/>
  <c r="AA11" i="3"/>
  <c r="E11" i="3"/>
  <c r="D11" i="3"/>
  <c r="B11" i="3"/>
  <c r="AA10" i="3"/>
  <c r="E10" i="3"/>
  <c r="D10" i="3"/>
  <c r="B10" i="3"/>
  <c r="AA9" i="3"/>
  <c r="E9" i="3"/>
  <c r="D9" i="3"/>
  <c r="B9" i="3"/>
  <c r="AA8" i="3"/>
  <c r="D8" i="3"/>
  <c r="B8" i="3"/>
  <c r="AA7" i="3"/>
  <c r="D7" i="3"/>
  <c r="B7" i="3"/>
  <c r="AA6" i="3"/>
  <c r="E6" i="3"/>
  <c r="D6" i="3"/>
  <c r="B6" i="3"/>
  <c r="AA5" i="3"/>
  <c r="B5" i="3"/>
  <c r="AA4" i="3"/>
  <c r="B4" i="3"/>
  <c r="AA3" i="3"/>
  <c r="E3" i="3"/>
  <c r="D3" i="3"/>
  <c r="B3" i="3"/>
  <c r="AA2" i="3"/>
  <c r="E2" i="3"/>
  <c r="D2" i="3"/>
  <c r="B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6" authorId="0" shapeId="0" xr:uid="{00000000-0006-0000-0200-000001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R7" authorId="0" shapeId="0" xr:uid="{00000000-0006-0000-0200-000002000000}">
      <text>
        <r>
          <rPr>
            <sz val="12"/>
            <color theme="1"/>
            <rFont val="Calibri"/>
            <family val="2"/>
            <scheme val="minor"/>
          </rPr>
          <t xml:space="preserve">前山
</t>
        </r>
      </text>
    </comment>
    <comment ref="R11" authorId="0" shapeId="0" xr:uid="{00000000-0006-0000-0200-000003000000}">
      <text>
        <r>
          <rPr>
            <sz val="12"/>
            <color theme="1"/>
            <rFont val="Calibri"/>
            <family val="2"/>
            <scheme val="minor"/>
          </rPr>
          <t>南澳</t>
        </r>
      </text>
    </comment>
    <comment ref="R15" authorId="0" shapeId="0" xr:uid="{00000000-0006-0000-0200-000004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R26" authorId="0" shapeId="0" xr:uid="{00000000-0006-0000-0200-000006000000}">
      <text>
        <r>
          <rPr>
            <sz val="12"/>
            <color theme="1"/>
            <rFont val="Calibri"/>
            <family val="2"/>
            <scheme val="minor"/>
          </rPr>
          <t>後山</t>
        </r>
      </text>
    </comment>
    <comment ref="S28" authorId="0" shapeId="0" xr:uid="{00000000-0006-0000-0200-000007000000}">
      <text>
        <r>
          <rPr>
            <sz val="12"/>
            <color theme="1"/>
            <rFont val="Calibri"/>
            <family val="2"/>
            <scheme val="minor"/>
          </rPr>
          <t xml:space="preserve">3號(24/6或26/6)訂書針 10盒
 23/17重力型釘書針 3盒
</t>
        </r>
      </text>
    </comment>
    <comment ref="R29" authorId="0" shapeId="0" xr:uid="{00000000-0006-0000-0200-000008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R32" authorId="0" shapeId="0" xr:uid="{00000000-0006-0000-0200-000009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R33" authorId="0" shapeId="0" xr:uid="{00000000-0006-0000-0200-00000A000000}">
      <text>
        <r>
          <rPr>
            <sz val="12"/>
            <color theme="1"/>
            <rFont val="Calibri"/>
            <family val="2"/>
            <scheme val="minor"/>
          </rPr>
          <t>後山</t>
        </r>
      </text>
    </comment>
    <comment ref="R40" authorId="0" shapeId="0" xr:uid="{00000000-0006-0000-0200-00000B000000}">
      <text>
        <r>
          <rPr>
            <sz val="12"/>
            <color theme="1"/>
            <rFont val="Calibri"/>
            <family val="2"/>
            <scheme val="minor"/>
          </rPr>
          <t>南澳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3" authorId="0" shapeId="0" xr:uid="{00000000-0006-0000-0300-000001000000}">
      <text>
        <r>
          <rPr>
            <sz val="12"/>
            <color theme="1"/>
            <rFont val="Calibri"/>
            <family val="2"/>
            <scheme val="minor"/>
          </rPr>
          <t xml:space="preserve">前山
</t>
        </r>
      </text>
    </comment>
    <comment ref="Q7" authorId="0" shapeId="0" xr:uid="{00000000-0006-0000-0300-000002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Q10" authorId="0" shapeId="0" xr:uid="{00000000-0006-0000-0300-000003000000}">
      <text>
        <r>
          <rPr>
            <sz val="12"/>
            <color theme="1"/>
            <rFont val="Calibri"/>
            <family val="2"/>
            <scheme val="minor"/>
          </rPr>
          <t>後山</t>
        </r>
      </text>
    </comment>
    <comment ref="Q11" authorId="0" shapeId="0" xr:uid="{00000000-0006-0000-0300-000005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Q19" authorId="0" shapeId="0" xr:uid="{00000000-0006-0000-0300-000006000000}">
      <text>
        <r>
          <rPr>
            <sz val="12"/>
            <color theme="1"/>
            <rFont val="Calibri"/>
            <family val="2"/>
            <scheme val="minor"/>
          </rPr>
          <t>南澳</t>
        </r>
      </text>
    </comment>
    <comment ref="Q29" authorId="0" shapeId="0" xr:uid="{00000000-0006-0000-0300-000007000000}">
      <text>
        <r>
          <rPr>
            <sz val="12"/>
            <color theme="1"/>
            <rFont val="Calibri"/>
            <family val="2"/>
            <scheme val="minor"/>
          </rPr>
          <t>南澳2、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2" authorId="0" shapeId="0" xr:uid="{00000000-0006-0000-0400-000001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Q25" authorId="0" shapeId="0" xr:uid="{00000000-0006-0000-0400-000002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Q29" authorId="0" shapeId="0" xr:uid="{00000000-0006-0000-0400-000004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6" authorId="0" shapeId="0" xr:uid="{00000000-0006-0000-0500-000001000000}">
      <text>
        <r>
          <rPr>
            <sz val="12"/>
            <color theme="1"/>
            <rFont val="Calibri"/>
            <family val="2"/>
            <scheme val="minor"/>
          </rPr>
          <t>南澳</t>
        </r>
      </text>
    </comment>
    <comment ref="R7" authorId="0" shapeId="0" xr:uid="{00000000-0006-0000-0500-000002000000}">
      <text>
        <r>
          <rPr>
            <sz val="12"/>
            <color theme="1"/>
            <rFont val="Calibri"/>
            <family val="2"/>
            <scheme val="minor"/>
          </rPr>
          <t>南澳</t>
        </r>
      </text>
    </comment>
    <comment ref="R12" authorId="0" shapeId="0" xr:uid="{00000000-0006-0000-0500-000003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R16" authorId="0" shapeId="0" xr:uid="{00000000-0006-0000-0500-000004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00000000-0006-0000-0600-000001000000}">
      <text>
        <r>
          <rPr>
            <sz val="12"/>
            <color theme="1"/>
            <rFont val="Calibri"/>
            <family val="2"/>
            <scheme val="minor"/>
          </rPr>
          <t>南澳3、前山5</t>
        </r>
      </text>
    </comment>
    <comment ref="R3" authorId="0" shapeId="0" xr:uid="{00000000-0006-0000-0600-000002000000}">
      <text>
        <r>
          <rPr>
            <sz val="12"/>
            <color theme="1"/>
            <rFont val="Calibri"/>
            <family val="2"/>
            <scheme val="minor"/>
          </rPr>
          <t>南澳5、前山2</t>
        </r>
      </text>
    </comment>
    <comment ref="R4" authorId="0" shapeId="0" xr:uid="{00000000-0006-0000-0600-000003000000}">
      <text>
        <r>
          <rPr>
            <sz val="12"/>
            <color theme="1"/>
            <rFont val="Calibri"/>
            <family val="2"/>
            <scheme val="minor"/>
          </rPr>
          <t xml:space="preserve">南澳5、前山2
</t>
        </r>
      </text>
    </comment>
    <comment ref="R6" authorId="0" shapeId="0" xr:uid="{00000000-0006-0000-0600-000004000000}">
      <text>
        <r>
          <rPr>
            <sz val="12"/>
            <color theme="1"/>
            <rFont val="Calibri"/>
            <family val="2"/>
            <scheme val="minor"/>
          </rPr>
          <t xml:space="preserve">前山
</t>
        </r>
      </text>
    </comment>
    <comment ref="R7" authorId="0" shapeId="0" xr:uid="{00000000-0006-0000-0600-000006000000}">
      <text>
        <r>
          <rPr>
            <sz val="12"/>
            <color theme="1"/>
            <rFont val="Calibri"/>
            <family val="2"/>
            <scheme val="minor"/>
          </rPr>
          <t>南澳5、前山10</t>
        </r>
      </text>
    </comment>
    <comment ref="R10" authorId="0" shapeId="0" xr:uid="{00000000-0006-0000-0600-000007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H13" authorId="0" shapeId="0" xr:uid="{00000000-0006-0000-0600-000008000000}">
      <text>
        <r>
          <rPr>
            <sz val="12"/>
            <color theme="1"/>
            <rFont val="Calibri"/>
            <family val="2"/>
            <scheme val="minor"/>
          </rPr>
          <t>25cm*2
26cm*3
27cm*2
28cm*2
25cm*2</t>
        </r>
      </text>
    </comment>
    <comment ref="R14" authorId="0" shapeId="0" xr:uid="{00000000-0006-0000-0600-000009000000}">
      <text>
        <r>
          <rPr>
            <sz val="12"/>
            <color theme="1"/>
            <rFont val="Calibri"/>
            <family val="2"/>
            <scheme val="minor"/>
          </rPr>
          <t xml:space="preserve">前山
</t>
        </r>
      </text>
    </comment>
    <comment ref="R15" authorId="0" shapeId="0" xr:uid="{00000000-0006-0000-0600-00000A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R17" authorId="0" shapeId="0" xr:uid="{00000000-0006-0000-0600-00000B000000}">
      <text>
        <r>
          <rPr>
            <sz val="12"/>
            <color theme="1"/>
            <rFont val="Calibri"/>
            <family val="2"/>
            <scheme val="minor"/>
          </rPr>
          <t>南澳</t>
        </r>
      </text>
    </comment>
    <comment ref="R18" authorId="0" shapeId="0" xr:uid="{00000000-0006-0000-0600-00000C000000}">
      <text>
        <r>
          <rPr>
            <sz val="12"/>
            <color theme="1"/>
            <rFont val="Calibri"/>
            <family val="2"/>
            <scheme val="minor"/>
          </rPr>
          <t xml:space="preserve">前山
</t>
        </r>
      </text>
    </comment>
    <comment ref="R19" authorId="0" shapeId="0" xr:uid="{00000000-0006-0000-0600-00000D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R21" authorId="0" shapeId="0" xr:uid="{00000000-0006-0000-0600-00000E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R22" authorId="0" shapeId="0" xr:uid="{00000000-0006-0000-0600-00000F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R25" authorId="0" shapeId="0" xr:uid="{00000000-0006-0000-0600-000010000000}">
      <text>
        <r>
          <rPr>
            <sz val="12"/>
            <color theme="1"/>
            <rFont val="Calibri"/>
            <family val="2"/>
            <scheme val="minor"/>
          </rPr>
          <t>南澳3、前山10</t>
        </r>
      </text>
    </comment>
    <comment ref="R26" authorId="0" shapeId="0" xr:uid="{00000000-0006-0000-0600-000011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R27" authorId="0" shapeId="0" xr:uid="{00000000-0006-0000-0600-000012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</commentList>
</comments>
</file>

<file path=xl/sharedStrings.xml><?xml version="1.0" encoding="utf-8"?>
<sst xmlns="http://schemas.openxmlformats.org/spreadsheetml/2006/main" count="1322" uniqueCount="617">
  <si>
    <t>序號</t>
  </si>
  <si>
    <t>中心</t>
  </si>
  <si>
    <t>收件人</t>
  </si>
  <si>
    <t>電話</t>
  </si>
  <si>
    <t>地址</t>
  </si>
  <si>
    <t>總會</t>
  </si>
  <si>
    <t>洪承緯</t>
  </si>
  <si>
    <t>049-2915055#234</t>
  </si>
  <si>
    <t>54547 南投縣埔里鎮安四街131號208教室(行政組)</t>
  </si>
  <si>
    <t>埔里中心</t>
  </si>
  <si>
    <t>馬宜涵</t>
  </si>
  <si>
    <t>049-2915055#301</t>
  </si>
  <si>
    <t>54547 南投縣埔里鎮安四街131號202教室(埔里中心)</t>
  </si>
  <si>
    <t>宜蘭中心</t>
  </si>
  <si>
    <t>詹珮菱</t>
  </si>
  <si>
    <t>0911-777694</t>
  </si>
  <si>
    <t>267宜蘭縣大同鄉太平村泰雅路四段35號(博幼宜蘭-大同國中辦公室)</t>
  </si>
  <si>
    <t>國姓中心</t>
  </si>
  <si>
    <t>林祉吟</t>
  </si>
  <si>
    <t>049-7009400</t>
  </si>
  <si>
    <t>54443 南投縣國姓鄉國姓村國姓路433-16號</t>
  </si>
  <si>
    <t>彰化中心</t>
  </si>
  <si>
    <t>陳有蘭中心</t>
  </si>
  <si>
    <t>沙鹿中心</t>
  </si>
  <si>
    <t>徐怡萍</t>
  </si>
  <si>
    <t>04-26530033</t>
  </si>
  <si>
    <t>雲林中心</t>
  </si>
  <si>
    <t>邱聖雯</t>
  </si>
  <si>
    <t>05-7990062</t>
  </si>
  <si>
    <t>653005雲林縣口湖鄉下崙村6鄰福安路179-6號</t>
  </si>
  <si>
    <t>嘉義中心</t>
  </si>
  <si>
    <t>邱俞榛</t>
  </si>
  <si>
    <t>0963194209</t>
  </si>
  <si>
    <t>60497 嘉義縣竹崎鄉中和村永和1-10號</t>
  </si>
  <si>
    <t>屏東中心</t>
  </si>
  <si>
    <t>陳世雯</t>
  </si>
  <si>
    <t>08-7891996</t>
  </si>
  <si>
    <t>920002屏東縣潮州鎮光春路252號(屏東課輔中心)</t>
  </si>
  <si>
    <t>台東中心</t>
  </si>
  <si>
    <t>黃惠玲</t>
  </si>
  <si>
    <t>089-930073</t>
  </si>
  <si>
    <t>95664 台東縣關山鎮德高里32鄰西莊44號1樓</t>
  </si>
  <si>
    <t>竹東中心</t>
  </si>
  <si>
    <t>林巧婷</t>
  </si>
  <si>
    <t>03-5104518</t>
  </si>
  <si>
    <t>31052 新竹縣竹東鎮中豐路351號2樓(竹東課輔中心)</t>
  </si>
  <si>
    <t>基隆中心</t>
  </si>
  <si>
    <t>徐曼玲</t>
  </si>
  <si>
    <t>02-24348159</t>
  </si>
  <si>
    <t>204014 基隆市安樂區壯觀里29鄰樂利二街62巷140號</t>
  </si>
  <si>
    <t>尖前中心</t>
  </si>
  <si>
    <t>康昌銘</t>
  </si>
  <si>
    <t>03-5842890</t>
  </si>
  <si>
    <t>31342新竹縣尖石鄉嘉樂村2鄰36號2樓</t>
  </si>
  <si>
    <t>尖後中心</t>
  </si>
  <si>
    <t>卓高賢</t>
  </si>
  <si>
    <t>03-5847103</t>
  </si>
  <si>
    <t>31345新竹縣尖石鄉玉峰村10鄰50號</t>
  </si>
  <si>
    <t>澎湖中心</t>
  </si>
  <si>
    <t>花蓮中心</t>
  </si>
  <si>
    <t>葉凌雲</t>
  </si>
  <si>
    <t>03-8612334</t>
  </si>
  <si>
    <t>972花蓮縣秀林鄉富世村富世145-1號</t>
  </si>
  <si>
    <t>北區外展</t>
  </si>
  <si>
    <t>03-5102181</t>
  </si>
  <si>
    <t>31052新竹縣竹東鎮中豐路2段351號2樓(北區外展)</t>
  </si>
  <si>
    <t>全楚原</t>
  </si>
  <si>
    <t>04-37023211</t>
  </si>
  <si>
    <t>張詠涓</t>
  </si>
  <si>
    <t>0972-768919</t>
  </si>
  <si>
    <t>陳怡萍</t>
  </si>
  <si>
    <t>0980-760138</t>
  </si>
  <si>
    <t>南區外展</t>
  </si>
  <si>
    <t>柯凱懷</t>
  </si>
  <si>
    <t>920002屏東縣潮州鎮光春路252號(南區外展)</t>
  </si>
  <si>
    <t>東區外展</t>
  </si>
  <si>
    <t>089-357902</t>
  </si>
  <si>
    <t>分類</t>
  </si>
  <si>
    <t>項目</t>
  </si>
  <si>
    <t>單位</t>
  </si>
  <si>
    <t>需求規格</t>
  </si>
  <si>
    <t>埔里</t>
  </si>
  <si>
    <t>國姓</t>
  </si>
  <si>
    <t>濁水</t>
  </si>
  <si>
    <t>陳有蘭</t>
  </si>
  <si>
    <t>彰化</t>
  </si>
  <si>
    <t>沙鹿</t>
  </si>
  <si>
    <t>竹東</t>
  </si>
  <si>
    <t>尖前</t>
  </si>
  <si>
    <t>尖後</t>
  </si>
  <si>
    <t>雲林</t>
  </si>
  <si>
    <t>基隆</t>
  </si>
  <si>
    <t>屏東</t>
  </si>
  <si>
    <t>宜蘭</t>
  </si>
  <si>
    <t>嘉義</t>
  </si>
  <si>
    <t>台東</t>
  </si>
  <si>
    <t>花蓮</t>
  </si>
  <si>
    <t>澎湖</t>
  </si>
  <si>
    <t>中區外展-
中寮國小</t>
  </si>
  <si>
    <t>中區外展-
雲林教養院</t>
  </si>
  <si>
    <t>需求
數量</t>
  </si>
  <si>
    <t>藝術</t>
  </si>
  <si>
    <t>畫冊</t>
  </si>
  <si>
    <t>POP藝術筆</t>
  </si>
  <si>
    <t>王樣水彩</t>
  </si>
  <si>
    <t>塊狀水彩套組</t>
  </si>
  <si>
    <t>組</t>
  </si>
  <si>
    <t>圖書/紙</t>
  </si>
  <si>
    <t>筆記本</t>
  </si>
  <si>
    <t>中小學生辭典</t>
  </si>
  <si>
    <t>英漢辭典</t>
  </si>
  <si>
    <t>A4影印紙 (白)</t>
  </si>
  <si>
    <t>箱</t>
  </si>
  <si>
    <t>80磅</t>
  </si>
  <si>
    <t>筆類</t>
  </si>
  <si>
    <t>支</t>
  </si>
  <si>
    <t>擦擦筆/摩擦筆</t>
  </si>
  <si>
    <t>四色原子筆</t>
  </si>
  <si>
    <t>簽字筆(黑)</t>
  </si>
  <si>
    <t>鉛筆盒/袋</t>
  </si>
  <si>
    <t>雄獅單頭金屬色奇異筆</t>
  </si>
  <si>
    <t>雙頭麥克筆</t>
  </si>
  <si>
    <t>板書</t>
  </si>
  <si>
    <t xml:space="preserve">多功能彩色磁鐵 </t>
  </si>
  <si>
    <t>黑板擦</t>
  </si>
  <si>
    <t>個</t>
  </si>
  <si>
    <t>盒</t>
  </si>
  <si>
    <t>單面磁性白板4*6</t>
  </si>
  <si>
    <t>圓規(大型教具)</t>
  </si>
  <si>
    <t>單面磁性白板3*6</t>
  </si>
  <si>
    <t>移動式白板</t>
  </si>
  <si>
    <t>120*180CM 4*6尺</t>
  </si>
  <si>
    <t>其他</t>
  </si>
  <si>
    <t>SDI修正帶</t>
  </si>
  <si>
    <t>SDI修正帶替換帶</t>
  </si>
  <si>
    <t xml:space="preserve"> </t>
  </si>
  <si>
    <t>A4-淺色雲彩紙</t>
  </si>
  <si>
    <t>箭頭式便利貼</t>
  </si>
  <si>
    <t>削鉛筆機</t>
  </si>
  <si>
    <t>台</t>
  </si>
  <si>
    <t>可撕式白板板擦</t>
  </si>
  <si>
    <t>A4-U型透明文件套</t>
  </si>
  <si>
    <t>雙面膠帶</t>
  </si>
  <si>
    <t>識別證件套繩組</t>
  </si>
  <si>
    <t>A4-直式PP附繩公文袋</t>
  </si>
  <si>
    <t>透明封箱膠帶</t>
  </si>
  <si>
    <t>分類索引片</t>
  </si>
  <si>
    <t>A4標籤貼</t>
  </si>
  <si>
    <t>包</t>
  </si>
  <si>
    <t>透明膠帶</t>
  </si>
  <si>
    <t>泡棉膠帶</t>
  </si>
  <si>
    <t>剪刀</t>
  </si>
  <si>
    <t>迴紋針</t>
  </si>
  <si>
    <t>MAX 美克司 除針器RZ-1 S</t>
  </si>
  <si>
    <t>重力型訂書針</t>
  </si>
  <si>
    <t>A3-直式PP附繩公文袋</t>
  </si>
  <si>
    <t>A4-內頁資料袋</t>
  </si>
  <si>
    <t>A4板夾</t>
  </si>
  <si>
    <t>封箱膠帶台</t>
  </si>
  <si>
    <t>計算機</t>
  </si>
  <si>
    <t>桌上型膠台</t>
  </si>
  <si>
    <t>原子章印章補充液(紅)</t>
  </si>
  <si>
    <t>印泥(紅)</t>
  </si>
  <si>
    <t>書籤</t>
  </si>
  <si>
    <t>印泥(藍)</t>
  </si>
  <si>
    <t>印泥(黑)</t>
  </si>
  <si>
    <t>重力型釘書機</t>
  </si>
  <si>
    <t>A3護貝機</t>
  </si>
  <si>
    <t>A4護貝膜</t>
  </si>
  <si>
    <t>A4-4孔活頁資料簿</t>
  </si>
  <si>
    <t>B4內頁資料袋</t>
  </si>
  <si>
    <t>本</t>
  </si>
  <si>
    <t>醫療用品</t>
  </si>
  <si>
    <t>醫藥品補充包</t>
  </si>
  <si>
    <t>OK繃</t>
  </si>
  <si>
    <t>衛生棉</t>
  </si>
  <si>
    <t>餐具</t>
  </si>
  <si>
    <t>不鏽鋼便當盒</t>
  </si>
  <si>
    <t>保溫杯/瓶</t>
  </si>
  <si>
    <t>餐袋</t>
  </si>
  <si>
    <t>環保餐具(筷子、湯匙、叉子)</t>
  </si>
  <si>
    <t>清潔</t>
  </si>
  <si>
    <t>小蘇打粉</t>
  </si>
  <si>
    <t>水管疏通劑</t>
  </si>
  <si>
    <t>牙刷</t>
  </si>
  <si>
    <t>牙膏</t>
  </si>
  <si>
    <t>沐浴乳</t>
  </si>
  <si>
    <t>抹布</t>
  </si>
  <si>
    <t>洗衣粉</t>
  </si>
  <si>
    <t>洗碗精</t>
  </si>
  <si>
    <t>洗髮乳</t>
  </si>
  <si>
    <t>玻璃清潔劑</t>
  </si>
  <si>
    <t>瓶</t>
  </si>
  <si>
    <t>消毒用酒精75%</t>
  </si>
  <si>
    <t>掃把/畚箕</t>
  </si>
  <si>
    <t>廁所清潔劑</t>
  </si>
  <si>
    <t>好神拖把</t>
  </si>
  <si>
    <t>酒精噴霧機</t>
  </si>
  <si>
    <t>垃圾桶(小)</t>
  </si>
  <si>
    <t>垃圾桶(大)</t>
  </si>
  <si>
    <t>地板清潔劑</t>
  </si>
  <si>
    <t>罐</t>
  </si>
  <si>
    <t>LED手電筒</t>
  </si>
  <si>
    <t>一般款式雨衣</t>
  </si>
  <si>
    <t>防蚊液/貼片</t>
  </si>
  <si>
    <t>兒童防身警報器</t>
  </si>
  <si>
    <t>兒童書包雨衣</t>
  </si>
  <si>
    <t>垃圾袋</t>
  </si>
  <si>
    <t>不鏽鋼保鮮盒</t>
  </si>
  <si>
    <t>蚊香</t>
  </si>
  <si>
    <t>黑色大垃圾袋</t>
  </si>
  <si>
    <t>滅蟻劑</t>
  </si>
  <si>
    <t>衛生紙</t>
  </si>
  <si>
    <t>兩件式雨衣</t>
  </si>
  <si>
    <t>件</t>
  </si>
  <si>
    <t>帆布袋/提袋</t>
  </si>
  <si>
    <t>視聽</t>
  </si>
  <si>
    <t>耳機、藍芽耳機</t>
  </si>
  <si>
    <t>攜帶式藍芽音響</t>
  </si>
  <si>
    <t>上課播放英文音檔(連結手機播放)</t>
  </si>
  <si>
    <t>藍芽讀卡喇叭</t>
  </si>
  <si>
    <t>可支援記憶卡</t>
  </si>
  <si>
    <t>對講機</t>
  </si>
  <si>
    <t>對</t>
  </si>
  <si>
    <t>大聲公</t>
  </si>
  <si>
    <t>電腦用喇叭</t>
  </si>
  <si>
    <t>雙頻道迷你無線擴音機</t>
  </si>
  <si>
    <t>雙頻道迷你無線喊話器</t>
  </si>
  <si>
    <t>投影機</t>
  </si>
  <si>
    <t>有線麥克風</t>
  </si>
  <si>
    <t>符合型號ELS-198擴音機使用的皆可</t>
  </si>
  <si>
    <t>無線麥克風</t>
  </si>
  <si>
    <t>家電</t>
  </si>
  <si>
    <t>DC直流電風扇</t>
  </si>
  <si>
    <t>14吋以上</t>
  </si>
  <si>
    <t>吹風機</t>
  </si>
  <si>
    <t>車用吸塵器</t>
  </si>
  <si>
    <t>除濕機</t>
  </si>
  <si>
    <t>20公升以上</t>
  </si>
  <si>
    <t>卡式爐</t>
  </si>
  <si>
    <t>無線直立手持兩用吸塵器</t>
  </si>
  <si>
    <t>KTC-MN1139(雙層HEPA濾網/充電式)</t>
  </si>
  <si>
    <t>電磁爐</t>
  </si>
  <si>
    <t>壁掛扇</t>
  </si>
  <si>
    <t>烤箱</t>
  </si>
  <si>
    <t>27公升以上</t>
  </si>
  <si>
    <t>碳素/鹵素電暖器</t>
  </si>
  <si>
    <t>14吋</t>
  </si>
  <si>
    <t>微波爐</t>
  </si>
  <si>
    <t>周邊</t>
  </si>
  <si>
    <t>行動電源</t>
  </si>
  <si>
    <t>8000mah以上</t>
  </si>
  <si>
    <t>手錶</t>
  </si>
  <si>
    <t>電子錶</t>
  </si>
  <si>
    <t>4號電池</t>
  </si>
  <si>
    <t xml:space="preserve">4號電池 </t>
  </si>
  <si>
    <t>3號電池</t>
  </si>
  <si>
    <t xml:space="preserve">3號電池 </t>
  </si>
  <si>
    <t>手持風扇</t>
  </si>
  <si>
    <t>支援USB充電</t>
  </si>
  <si>
    <t>隨身碟</t>
  </si>
  <si>
    <t>USB3.0 32G以上</t>
  </si>
  <si>
    <t>延長線</t>
  </si>
  <si>
    <t>六開六插轉接電源線組</t>
  </si>
  <si>
    <t>三轉二接頭</t>
  </si>
  <si>
    <t>滑鼠墊</t>
  </si>
  <si>
    <t>HDMI線</t>
  </si>
  <si>
    <t>電腦投影機連接，1米以上</t>
  </si>
  <si>
    <t>細碎式多功能碎紙機</t>
  </si>
  <si>
    <t>(22公升)AS1030CD，碎紙細度：細碎狀 寬2.5x長10 mm</t>
  </si>
  <si>
    <t>耳掛式耳機</t>
  </si>
  <si>
    <t>需有麥克風</t>
  </si>
  <si>
    <t>入耳式耳機</t>
  </si>
  <si>
    <t>傢飾</t>
  </si>
  <si>
    <t>掛壁時鐘</t>
  </si>
  <si>
    <t>鬧鐘</t>
  </si>
  <si>
    <t>傢俱</t>
  </si>
  <si>
    <t>沙發</t>
  </si>
  <si>
    <t>雙人座、單人座</t>
  </si>
  <si>
    <t>桌椅</t>
  </si>
  <si>
    <t>圖書室用梯形桌</t>
  </si>
  <si>
    <t>參考</t>
  </si>
  <si>
    <t>學生上課椅</t>
  </si>
  <si>
    <t>張</t>
  </si>
  <si>
    <t xml:space="preserve">學生上課桌  </t>
  </si>
  <si>
    <t>蛋捲桌/露營桌</t>
  </si>
  <si>
    <t>一桌四椅，寬120cm-149cm，方便外學區外出攜帶</t>
  </si>
  <si>
    <t>材料</t>
  </si>
  <si>
    <t>水性漆</t>
  </si>
  <si>
    <t>桶</t>
  </si>
  <si>
    <t>加侖&amp;無甲醛&amp;平光&amp;白</t>
  </si>
  <si>
    <t>收納</t>
  </si>
  <si>
    <t>強固型掀蓋整理箱(透明)</t>
  </si>
  <si>
    <t>45L (包裝入數2入/組)</t>
  </si>
  <si>
    <t>65L (包裝入數2入/組)</t>
  </si>
  <si>
    <t>強固型掀蓋整理箱(透明)+底輪</t>
  </si>
  <si>
    <t>工具</t>
  </si>
  <si>
    <t>塑鋼活動雙層梯</t>
  </si>
  <si>
    <t>矮凳型</t>
  </si>
  <si>
    <t>腳踏型</t>
  </si>
  <si>
    <t>折疊型</t>
  </si>
  <si>
    <t>手推車</t>
  </si>
  <si>
    <t>電子計時器</t>
  </si>
  <si>
    <t>身高體重測量儀</t>
  </si>
  <si>
    <t>身高測量範圍: 90〜200公分
體重測量範圍: 10〜150公斤</t>
  </si>
  <si>
    <t>大型家電</t>
  </si>
  <si>
    <t>洗衣機</t>
  </si>
  <si>
    <t>7.5公斤以上</t>
  </si>
  <si>
    <t>冰箱</t>
  </si>
  <si>
    <t>立式200公升以上</t>
  </si>
  <si>
    <t>電視</t>
  </si>
  <si>
    <t>55吋以上</t>
  </si>
  <si>
    <t>冷氣</t>
  </si>
  <si>
    <t>內外機整組&amp;5.0KW</t>
  </si>
  <si>
    <t>娛樂</t>
  </si>
  <si>
    <t>桌遊</t>
  </si>
  <si>
    <t>積木</t>
  </si>
  <si>
    <t>拼圖</t>
  </si>
  <si>
    <t>跳棋</t>
  </si>
  <si>
    <t>撲克牌</t>
  </si>
  <si>
    <t>無毒黏土</t>
  </si>
  <si>
    <t>魔術方塊</t>
  </si>
  <si>
    <t>汽車模型</t>
  </si>
  <si>
    <t>扭蛋</t>
  </si>
  <si>
    <t>公仔</t>
  </si>
  <si>
    <t>運動襪</t>
  </si>
  <si>
    <t>戶外</t>
  </si>
  <si>
    <t>自行車前車燈</t>
  </si>
  <si>
    <t>自行車後車燈</t>
  </si>
  <si>
    <t>腳踏車安全帽</t>
  </si>
  <si>
    <t>打氣筒</t>
  </si>
  <si>
    <t>機車安全帽-小孩</t>
  </si>
  <si>
    <t>機車安全帽-大人</t>
  </si>
  <si>
    <t>自行車手套</t>
  </si>
  <si>
    <t>護腳踝套</t>
  </si>
  <si>
    <t>跳繩</t>
  </si>
  <si>
    <t>蛇板</t>
  </si>
  <si>
    <t>排球</t>
  </si>
  <si>
    <t>躲避飛盤</t>
  </si>
  <si>
    <t>籃球</t>
  </si>
  <si>
    <t>軟式躲避球</t>
  </si>
  <si>
    <t>便攜型戶外休閒羽球網 (3m) PERFLY</t>
  </si>
  <si>
    <t>羽毛球拍</t>
  </si>
  <si>
    <t>羽毛球</t>
  </si>
  <si>
    <t>小學生棒球手套</t>
  </si>
  <si>
    <t>腳踏車</t>
  </si>
  <si>
    <t>足球</t>
  </si>
  <si>
    <t>桌球拍</t>
  </si>
  <si>
    <t>桌球</t>
  </si>
  <si>
    <t>需求數量</t>
  </si>
  <si>
    <t>A3影印紙 (白)</t>
  </si>
  <si>
    <t>B4影印紙 (白)</t>
  </si>
  <si>
    <t>需求說明</t>
  </si>
  <si>
    <t>食物箱 (乾糧)</t>
  </si>
  <si>
    <t>捐款指定捐贈</t>
  </si>
  <si>
    <t>食物箱 (肉品)</t>
  </si>
  <si>
    <t>食物箱 (蔬菜)</t>
  </si>
  <si>
    <t>公務車</t>
  </si>
  <si>
    <t>70磅</t>
  </si>
  <si>
    <t>課外讀物</t>
  </si>
  <si>
    <t>中華電信預付卡</t>
  </si>
  <si>
    <t>聖誕禮物</t>
  </si>
  <si>
    <t>份</t>
  </si>
  <si>
    <t>中秋禮盒</t>
  </si>
  <si>
    <t>年菜</t>
  </si>
  <si>
    <t>兒童節禮物</t>
  </si>
  <si>
    <t>印章</t>
  </si>
  <si>
    <t>三麗鷗、角落生物、鬼滅之刃、等卡通圖案皆可</t>
  </si>
  <si>
    <t>打孔機</t>
  </si>
  <si>
    <t>B4-4孔活頁資料簿</t>
  </si>
  <si>
    <t>11孔內頁，1包50張</t>
  </si>
  <si>
    <t>B5-內頁資料袋</t>
  </si>
  <si>
    <t>1包12個</t>
  </si>
  <si>
    <t>顏色不拘</t>
  </si>
  <si>
    <t>球類打氣用(附球針)</t>
  </si>
  <si>
    <t>橫式 尺寸：約 6 x 8.5 cm</t>
  </si>
  <si>
    <t>不拘</t>
  </si>
  <si>
    <t>卷</t>
  </si>
  <si>
    <t>寬度4.8cm</t>
  </si>
  <si>
    <t>寬度1cm/2cm均可</t>
  </si>
  <si>
    <t>寬度1.8cm</t>
  </si>
  <si>
    <t>寬度1.8cm/2.4cm均可</t>
  </si>
  <si>
    <t>寬度1.8-2.0cm通用</t>
  </si>
  <si>
    <t>4.8cm使用</t>
  </si>
  <si>
    <t>標籤貼</t>
  </si>
  <si>
    <t>袋</t>
  </si>
  <si>
    <t>保護膜標籤紙、每包30張(中)</t>
  </si>
  <si>
    <t>箭頭式4.5*1.2cm</t>
  </si>
  <si>
    <t>便利貼</t>
  </si>
  <si>
    <t>3X3 4X3cm</t>
  </si>
  <si>
    <t>17x42mm</t>
  </si>
  <si>
    <t>出版日期近兩年(內頁無筆記、破損、泛黃)</t>
  </si>
  <si>
    <t>條</t>
  </si>
  <si>
    <t>A3尺寸</t>
  </si>
  <si>
    <t xml:space="preserve">●Full HD 高解析
(1920×1080) 
●亮度3,000流明/對比度23,000：1 
●支援MHL/雙HDMI  </t>
  </si>
  <si>
    <t xml:space="preserve"> 4G sim卡wifi無線網路行動分享器（4G路由器）</t>
  </si>
  <si>
    <t>可插SIM卡</t>
  </si>
  <si>
    <t>A4 20頁資料簿(無內紙)</t>
  </si>
  <si>
    <t>入</t>
  </si>
  <si>
    <t>65L (包裝入數2入)</t>
  </si>
  <si>
    <t>45L (包裝入數2入)</t>
  </si>
  <si>
    <t>可補充紅色印章用都可</t>
  </si>
  <si>
    <t>滑輪整理箱(中小)</t>
  </si>
  <si>
    <t>MY BOX品牌尤佳；T-400</t>
  </si>
  <si>
    <t>滑輪整理箱(中大)</t>
  </si>
  <si>
    <t>MY BOX品牌尤佳；T-600</t>
  </si>
  <si>
    <t>A4電腦標籤(袋裝)</t>
  </si>
  <si>
    <t>#018 C149210 白 2格 20入 三用標籤/148.5×210mm</t>
  </si>
  <si>
    <t>#120 L1725 白 112格 20入 三用標籤/17×25mm</t>
  </si>
  <si>
    <t>#012 C50105 白 12格 20入 三用標籤/49.5×105mm</t>
  </si>
  <si>
    <t>名片大小空白小卡</t>
  </si>
  <si>
    <t>可愛圖樣、花邊的皆可</t>
  </si>
  <si>
    <t>印章補充液(紅色)</t>
  </si>
  <si>
    <t>利百代印章補充液</t>
  </si>
  <si>
    <t>各種樣式皆可，不過不要太便宜的(損壞率高)
(USB供電的尤佳，不須再尋電源插座)</t>
  </si>
  <si>
    <t>SDI電動釘書機</t>
  </si>
  <si>
    <t>30米HDMI線</t>
  </si>
  <si>
    <t>電腦投影機連接，30米</t>
  </si>
  <si>
    <t>物流箱</t>
  </si>
  <si>
    <t>BL32-1 KEYWAY 2號物流箱(32L)</t>
  </si>
  <si>
    <t>B4-內頁資料袋(加厚款)</t>
  </si>
  <si>
    <t>11孔內頁</t>
  </si>
  <si>
    <t>A4-內頁資料袋(加厚款)</t>
  </si>
  <si>
    <t>CARL Angel-5 (A-5)削鉛筆機</t>
  </si>
  <si>
    <t xml:space="preserve">CARL Angel-5 (A-5)
尺寸：73x115x119mm </t>
  </si>
  <si>
    <t>3尺*6尺</t>
  </si>
  <si>
    <t>4尺*6尺</t>
  </si>
  <si>
    <t>單面磁性白板3*5</t>
  </si>
  <si>
    <t>3尺*5尺</t>
  </si>
  <si>
    <t>圖書室用可疊椅</t>
  </si>
  <si>
    <t>http://www.sfnet.com.tw/pages/?show=1&amp;id=1894&amp;Sid=1064&amp;tSid=1064&amp;Ipg=pro&amp;Stitle=%B9%CE%AFZ%B0Q%BD%D7%AE%E0</t>
  </si>
  <si>
    <t>蜂巢式期刊架</t>
  </si>
  <si>
    <t>三層九格式(山毛櫸木色)</t>
  </si>
  <si>
    <t>運書車</t>
  </si>
  <si>
    <t>單面三斜型</t>
  </si>
  <si>
    <t>尺寸：H33 x Φ40公分</t>
  </si>
  <si>
    <t>書報架</t>
  </si>
  <si>
    <t>書報展示架</t>
  </si>
  <si>
    <t>粉筆</t>
  </si>
  <si>
    <t>IKEA學生用板凳</t>
  </si>
  <si>
    <t>測試重量：100 公斤  座椅直徑：32 公分，寬度：40 公分，座椅高度：45 公分</t>
  </si>
  <si>
    <t>長臂型釘書機</t>
  </si>
  <si>
    <t>30公分</t>
  </si>
  <si>
    <t>長臂型釘書機針</t>
  </si>
  <si>
    <t>輕黏土(12色)</t>
  </si>
  <si>
    <t>單色包裝 :1包約 100 克 ± 10 克</t>
  </si>
  <si>
    <t>A4風琴夾(含索引貼)</t>
  </si>
  <si>
    <t>票據風琴夾</t>
  </si>
  <si>
    <t>10.5x18x2.5cm</t>
  </si>
  <si>
    <t>硬幣收納盒</t>
  </si>
  <si>
    <t>書背膠帶</t>
  </si>
  <si>
    <t>35ｍｍ</t>
  </si>
  <si>
    <t xml:space="preserve">自黏性標籤紙 </t>
  </si>
  <si>
    <t>18*32mm</t>
  </si>
  <si>
    <t>近三年出版</t>
  </si>
  <si>
    <t>kokuyo無針訂書機</t>
  </si>
  <si>
    <t>細字奇異筆 1mm /支 No.600(黑色)</t>
  </si>
  <si>
    <t>銀色長尾夾(19mm)</t>
  </si>
  <si>
    <t>筒</t>
  </si>
  <si>
    <t>48入/支</t>
  </si>
  <si>
    <t>銀色長尾夾(25mm)</t>
  </si>
  <si>
    <t>24入/支</t>
  </si>
  <si>
    <t>銀色長尾夾(32mm)</t>
  </si>
  <si>
    <t>12入/支</t>
  </si>
  <si>
    <t>銀色長尾夾(41mm)</t>
  </si>
  <si>
    <t>手寫小白板  (可掛式)/(磁吸式)</t>
  </si>
  <si>
    <t>A3(紙張尺寸)</t>
  </si>
  <si>
    <t>摺疊桌椅組</t>
  </si>
  <si>
    <t>一桌四椅，寬120cm-149cm</t>
  </si>
  <si>
    <t>重力型釘書機(附刻度指示)</t>
  </si>
  <si>
    <t>希望可以有刻度調節，如連結。
(可釘2~100張紙)</t>
  </si>
  <si>
    <t xml:space="preserve">23/06，(6 mm)，1000支
</t>
  </si>
  <si>
    <t>23/8，(8 mm)，1000支</t>
  </si>
  <si>
    <t>23/10，10mm(3/8")，1000支</t>
  </si>
  <si>
    <t>【德國LYRA】德國削鉛筆機</t>
  </si>
  <si>
    <t>適用鉛筆直徑至1.2cm，削筆機可依鉛筆尺寸調整，可削粗桿鉛筆</t>
  </si>
  <si>
    <t>無痕奈米膠帶</t>
  </si>
  <si>
    <t>捲</t>
  </si>
  <si>
    <t xml:space="preserve">材質：透明VHB壓克力，寬度：2cm，厚度：2mm，總長：3m
</t>
  </si>
  <si>
    <t>輕黏土</t>
  </si>
  <si>
    <t>多種顏色</t>
  </si>
  <si>
    <t>HDMI線10米</t>
  </si>
  <si>
    <t>12入自黏性標籤貼紙</t>
  </si>
  <si>
    <t>單片3.2*1.8公分</t>
  </si>
  <si>
    <t>鋁合金雙面架+雙面磁白板(含筆盒) 白板尺寸</t>
  </si>
  <si>
    <t xml:space="preserve"> 90cm高x120cm寬</t>
  </si>
  <si>
    <t>華麗保護膜標籤2015</t>
  </si>
  <si>
    <t>25x53mm(紅框)</t>
  </si>
  <si>
    <t>華麗保護膜標籤3014</t>
  </si>
  <si>
    <t>34x73mm(藍框)</t>
  </si>
  <si>
    <t>SDI 手牌 重力型釘書機 1142</t>
  </si>
  <si>
    <t>W360xD90xH254mm</t>
  </si>
  <si>
    <t>23/13 (SDI型號 : 1213)   
 50-100張</t>
  </si>
  <si>
    <t>23/17 (SDI型號 : 1217)    120-150張</t>
  </si>
  <si>
    <t>MAX 美克司 除針器RZ-10S</t>
  </si>
  <si>
    <t>17*141mm</t>
  </si>
  <si>
    <t>尺寸約30-40公分為佳</t>
  </si>
  <si>
    <t>飲料杯袋</t>
  </si>
  <si>
    <t>一般家用垃圾桶使用，
尺寸 (中)約 65公分*53公分</t>
  </si>
  <si>
    <t>一般家用垃圾桶使用，
尺寸 (小)約 56公分*43公分</t>
  </si>
  <si>
    <t>約94公分*120公分</t>
  </si>
  <si>
    <t>食品級小蘇打粉</t>
  </si>
  <si>
    <t>抽取式</t>
  </si>
  <si>
    <t>適穿身高115-135cm</t>
  </si>
  <si>
    <t>適穿身高125-145cm</t>
  </si>
  <si>
    <t>適穿身高125-150cm</t>
  </si>
  <si>
    <t>適穿身高150-165cm(以上)</t>
  </si>
  <si>
    <t>5入</t>
  </si>
  <si>
    <t>哨子</t>
  </si>
  <si>
    <t>個人衛生用品</t>
  </si>
  <si>
    <t>攜帶輕量型</t>
  </si>
  <si>
    <t>LED</t>
  </si>
  <si>
    <t>防蚊貼片</t>
  </si>
  <si>
    <t>防蚊液</t>
  </si>
  <si>
    <t>卷/盒(包)</t>
  </si>
  <si>
    <t>不鏽鋼蚊香盒</t>
  </si>
  <si>
    <t>蚊香棒</t>
  </si>
  <si>
    <t>不鏽鋼掀蓋式40cm蚊香棒盒</t>
  </si>
  <si>
    <t>40公分</t>
  </si>
  <si>
    <t>(蚊蟲叮咬藥膏、優碘、3*3紗布、透氣膠帶、ok繃、綠油精)</t>
  </si>
  <si>
    <t>47*74*90公分，，載重300公斤，可折疊</t>
  </si>
  <si>
    <t>封箱膠帶</t>
  </si>
  <si>
    <t>束</t>
  </si>
  <si>
    <t>4.8公分(1束6捲)</t>
  </si>
  <si>
    <t>圓形拖把</t>
  </si>
  <si>
    <t>布長38桿長110cm</t>
  </si>
  <si>
    <t>200ccPC水杯</t>
  </si>
  <si>
    <t>約6.5x10cm</t>
  </si>
  <si>
    <t>保鮮盒(附格盤7L)</t>
  </si>
  <si>
    <t>約33x21.5x14.5cm</t>
  </si>
  <si>
    <t>掃地用具</t>
  </si>
  <si>
    <t>掃把、畚箕</t>
  </si>
  <si>
    <t>拖地用具</t>
  </si>
  <si>
    <t>旋轉拖把組</t>
  </si>
  <si>
    <t>座</t>
  </si>
  <si>
    <t>4000ml</t>
  </si>
  <si>
    <t>沙發椅</t>
  </si>
  <si>
    <t>2-3人座</t>
  </si>
  <si>
    <t>塑料還原劑</t>
  </si>
  <si>
    <t>玻璃油膜去除劑</t>
  </si>
  <si>
    <t>除紅藍黑色外，其他顏色原子筆</t>
  </si>
  <si>
    <t>布口罩</t>
  </si>
  <si>
    <t>12色或24色</t>
  </si>
  <si>
    <t>橫條/空白 尺寸16K為佳</t>
  </si>
  <si>
    <t>非電子錶，可應考的手錶</t>
  </si>
  <si>
    <t>副</t>
  </si>
  <si>
    <t>遙控汽車</t>
  </si>
  <si>
    <t>飲料杯套(帶)</t>
  </si>
  <si>
    <t>包/盒</t>
  </si>
  <si>
    <t>適合年齡國小三年級至國中三年級</t>
  </si>
  <si>
    <t>拉密/燒錢計畫/大富翁/妙語說書人/「2Plus」花磚物語Azul、邏輯對決/這樣玩不失智/荷蘭BS兒童休閒遊戲-框架危機/發現密碼(神奇形色牌)/「新天鵝堡桌遊」動物園中文版、驢橋、烏邦果、鈕鈕相扣/CV人生履歷/扮家家遊/「MATTEL美泰兒」大格鬥基本遊戲組/矮人礦坑</t>
  </si>
  <si>
    <t>滅鼠先鋒(紓壓玩具)</t>
  </si>
  <si>
    <t>雙</t>
  </si>
  <si>
    <t>半截式緩震舒適自行車手套</t>
  </si>
  <si>
    <t>(請新增註解備註尺寸)</t>
  </si>
  <si>
    <t>250cm-300cm學童用</t>
  </si>
  <si>
    <t>國小三年級至國中三年級</t>
  </si>
  <si>
    <t>顆</t>
  </si>
  <si>
    <t>5號</t>
  </si>
  <si>
    <t>布製/發泡/PU為佳</t>
  </si>
  <si>
    <t>7號</t>
  </si>
  <si>
    <t>3號</t>
  </si>
  <si>
    <t>12入/桶</t>
  </si>
  <si>
    <t>捕手</t>
  </si>
  <si>
    <t>野手</t>
  </si>
  <si>
    <t>投手</t>
  </si>
  <si>
    <t>國中生用</t>
  </si>
  <si>
    <t>響亮鬧鈴</t>
  </si>
  <si>
    <t>國小適用、4號</t>
  </si>
  <si>
    <t>無特別樣式、大小皆可</t>
  </si>
  <si>
    <t>金字塔+斜轉型+楓葉型+五邊型等變形魔術方塊</t>
  </si>
  <si>
    <t>500ml以下</t>
  </si>
  <si>
    <t>兒童用</t>
  </si>
  <si>
    <t>成人用</t>
  </si>
  <si>
    <t>SDI CT-206 iPUSH輕鬆按修正帶</t>
  </si>
  <si>
    <t>SDI CT-206R iPUSH輕鬆按修正帶替換帶</t>
  </si>
  <si>
    <t>一盒12入</t>
  </si>
  <si>
    <t>銀、金、紅、藍、綠五種</t>
  </si>
  <si>
    <t>36色以上</t>
  </si>
  <si>
    <t>24色以上</t>
  </si>
  <si>
    <t>22cm-29cm</t>
  </si>
  <si>
    <t>Uni 三菱超細鋼珠筆0.5</t>
  </si>
  <si>
    <t>黑色</t>
  </si>
  <si>
    <t>藍色</t>
  </si>
  <si>
    <t>紅色</t>
  </si>
  <si>
    <t>ZEBRA SARASA CLIP 0.5 環保中性筆</t>
  </si>
  <si>
    <t>€</t>
    <phoneticPr fontId="34" type="noConversion"/>
  </si>
  <si>
    <t>43301 台中市沙鹿區台灣大道7段200號 主顧樓101教室</t>
    <phoneticPr fontId="34" type="noConversion"/>
  </si>
  <si>
    <t>黃惠玲</t>
    <phoneticPr fontId="34" type="noConversion"/>
  </si>
  <si>
    <t>中區外展-中寮國小</t>
    <phoneticPr fontId="34" type="noConversion"/>
  </si>
  <si>
    <t>中區外展-雲林教養院</t>
    <phoneticPr fontId="34" type="noConversion"/>
  </si>
  <si>
    <t>630雲林縣斗南鎮忠孝路157號 博幼基金會(輔導科)</t>
    <phoneticPr fontId="34" type="noConversion"/>
  </si>
  <si>
    <t>個</t>
    <phoneticPr fontId="34" type="noConversion"/>
  </si>
  <si>
    <t>滑鼠</t>
    <phoneticPr fontId="34" type="noConversion"/>
  </si>
  <si>
    <t>楊千億</t>
    <phoneticPr fontId="34" type="noConversion"/>
  </si>
  <si>
    <t>047-384815</t>
    <phoneticPr fontId="34" type="noConversion"/>
  </si>
  <si>
    <t>500彰化縣彰化市彰南路四段420號</t>
    <phoneticPr fontId="34" type="noConversion"/>
  </si>
  <si>
    <t>許嘉雯</t>
    <phoneticPr fontId="34" type="noConversion"/>
  </si>
  <si>
    <t>06-9269097</t>
    <phoneticPr fontId="34" type="noConversion"/>
  </si>
  <si>
    <t>88046  澎湖縣馬公市三多路56號2樓</t>
    <phoneticPr fontId="34" type="noConversion"/>
  </si>
  <si>
    <t>541南投縣中寮鄉永平村永平路316號</t>
    <phoneticPr fontId="34" type="noConversion"/>
  </si>
  <si>
    <t>中區外展</t>
    <phoneticPr fontId="34" type="noConversion"/>
  </si>
  <si>
    <t>407台中市西屯區工業區一路8號2樓(中區外展)</t>
    <phoneticPr fontId="34" type="noConversion"/>
  </si>
  <si>
    <t>濁水中心</t>
    <phoneticPr fontId="34" type="noConversion"/>
  </si>
  <si>
    <t>足球</t>
    <phoneticPr fontId="34" type="noConversion"/>
  </si>
  <si>
    <r>
      <t>Logitech 羅技R500s 雷射簡報遙控器(灰/黑</t>
    </r>
    <r>
      <rPr>
        <sz val="24"/>
        <color theme="1"/>
        <rFont val="Microsoft JhengHei"/>
        <family val="2"/>
        <charset val="136"/>
      </rPr>
      <t>）</t>
    </r>
    <phoneticPr fontId="34" type="noConversion"/>
  </si>
  <si>
    <t>電磁爐</t>
    <phoneticPr fontId="34" type="noConversion"/>
  </si>
  <si>
    <t>家電</t>
    <phoneticPr fontId="34" type="noConversion"/>
  </si>
  <si>
    <t>壁扇</t>
    <phoneticPr fontId="34" type="noConversion"/>
  </si>
  <si>
    <t>95052台東市自強里16鄰武昌街58巷2弄14號</t>
    <phoneticPr fontId="34" type="noConversion"/>
  </si>
  <si>
    <t>許子謙</t>
    <phoneticPr fontId="34" type="noConversion"/>
  </si>
  <si>
    <t>全阿香</t>
    <phoneticPr fontId="34" type="noConversion"/>
  </si>
  <si>
    <t>049-2792885</t>
    <phoneticPr fontId="34" type="noConversion"/>
  </si>
  <si>
    <t>55644 南投縣信義鄉明德村玉山路52-4號</t>
    <phoneticPr fontId="34" type="noConversion"/>
  </si>
  <si>
    <t>幸肯當</t>
    <phoneticPr fontId="34" type="noConversion"/>
  </si>
  <si>
    <t>049-2742446</t>
    <phoneticPr fontId="34" type="noConversion"/>
  </si>
  <si>
    <t>553南投縣水里鄉民和村民和路157號</t>
    <phoneticPr fontId="3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</si>
</sst>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>
    <font>
      <sz val="12"/>
      <color theme="1"/>
      <name val="Calibri"/>
      <scheme val="minor"/>
    </font>
    <font>
      <sz val="12"/>
      <color theme="1"/>
      <name val="Calibri"/>
      <family val="2"/>
    </font>
    <font>
      <b/>
      <sz val="14"/>
      <color theme="1"/>
      <name val="Microsoft JhengHei"/>
      <family val="2"/>
      <charset val="136"/>
    </font>
    <font>
      <sz val="12"/>
      <color theme="1"/>
      <name val="PMingLiu"/>
      <family val="1"/>
      <charset val="136"/>
    </font>
    <font>
      <sz val="18"/>
      <color theme="1"/>
      <name val="PMingLiu"/>
      <family val="1"/>
      <charset val="136"/>
    </font>
    <font>
      <sz val="14"/>
      <color theme="1"/>
      <name val="Microsoft JhengHei"/>
      <family val="2"/>
      <charset val="136"/>
    </font>
    <font>
      <b/>
      <sz val="24"/>
      <color theme="0"/>
      <name val="Microsoft JhengHei"/>
      <family val="2"/>
      <charset val="136"/>
    </font>
    <font>
      <b/>
      <sz val="24"/>
      <color rgb="FFFFFFFF"/>
      <name val="Microsoft JhengHei"/>
      <family val="2"/>
      <charset val="136"/>
    </font>
    <font>
      <b/>
      <sz val="24"/>
      <color rgb="FFBC8D03"/>
      <name val="Microsoft JhengHei"/>
      <family val="2"/>
      <charset val="136"/>
    </font>
    <font>
      <b/>
      <sz val="24"/>
      <color theme="1"/>
      <name val="Microsoft JhengHei"/>
      <family val="2"/>
      <charset val="136"/>
    </font>
    <font>
      <b/>
      <sz val="24"/>
      <color rgb="FF000000"/>
      <name val="Microsoft JhengHei"/>
      <family val="2"/>
      <charset val="136"/>
    </font>
    <font>
      <b/>
      <sz val="24"/>
      <color rgb="FF2F9299"/>
      <name val="Microsoft JhengHei"/>
      <family val="2"/>
      <charset val="136"/>
    </font>
    <font>
      <b/>
      <sz val="24"/>
      <color theme="7"/>
      <name val="Microsoft JhengHei"/>
      <family val="2"/>
      <charset val="136"/>
    </font>
    <font>
      <b/>
      <sz val="24"/>
      <color rgb="FFC05100"/>
      <name val="Microsoft JhengHei"/>
      <family val="2"/>
      <charset val="136"/>
    </font>
    <font>
      <b/>
      <u/>
      <sz val="24"/>
      <color theme="10"/>
      <name val="Microsoft JhengHei"/>
      <family val="2"/>
      <charset val="136"/>
    </font>
    <font>
      <b/>
      <u/>
      <sz val="24"/>
      <color rgb="FF0000FF"/>
      <name val="Microsoft JhengHei"/>
      <family val="2"/>
      <charset val="136"/>
    </font>
    <font>
      <b/>
      <sz val="24"/>
      <color rgb="FFC22114"/>
      <name val="Microsoft JhengHei"/>
      <family val="2"/>
      <charset val="136"/>
    </font>
    <font>
      <b/>
      <sz val="12"/>
      <color theme="1"/>
      <name val="Calibri"/>
      <family val="2"/>
    </font>
    <font>
      <sz val="12"/>
      <color theme="1"/>
      <name val="Microsoft JhengHei"/>
      <family val="2"/>
      <charset val="136"/>
    </font>
    <font>
      <b/>
      <sz val="20"/>
      <color theme="1"/>
      <name val="Microsoft JhengHei"/>
      <family val="2"/>
      <charset val="136"/>
    </font>
    <font>
      <b/>
      <sz val="20"/>
      <color rgb="FF083C92"/>
      <name val="Microsoft JhengHei"/>
      <family val="2"/>
      <charset val="136"/>
    </font>
    <font>
      <sz val="20"/>
      <color theme="1"/>
      <name val="Microsoft JhengHei"/>
      <family val="2"/>
      <charset val="136"/>
    </font>
    <font>
      <b/>
      <sz val="16"/>
      <color theme="0"/>
      <name val="Microsoft JhengHei"/>
      <family val="2"/>
      <charset val="136"/>
    </font>
    <font>
      <sz val="16"/>
      <color theme="1"/>
      <name val="Microsoft JhengHei"/>
      <family val="2"/>
      <charset val="136"/>
    </font>
    <font>
      <sz val="16"/>
      <color theme="5"/>
      <name val="Microsoft JhengHei"/>
      <family val="2"/>
      <charset val="136"/>
    </font>
    <font>
      <b/>
      <u/>
      <sz val="14"/>
      <color rgb="FF0000FF"/>
      <name val="Microsoft JhengHei"/>
      <family val="2"/>
      <charset val="136"/>
    </font>
    <font>
      <b/>
      <u/>
      <sz val="14"/>
      <color rgb="FF0000FF"/>
      <name val="Microsoft JhengHei"/>
      <family val="2"/>
      <charset val="136"/>
    </font>
    <font>
      <b/>
      <u/>
      <sz val="14"/>
      <color rgb="FF0000FF"/>
      <name val="Microsoft JhengHei"/>
      <family val="2"/>
      <charset val="136"/>
    </font>
    <font>
      <b/>
      <u/>
      <sz val="14"/>
      <color rgb="FF0000FF"/>
      <name val="Microsoft JhengHei"/>
      <family val="2"/>
      <charset val="136"/>
    </font>
    <font>
      <u/>
      <sz val="14"/>
      <color rgb="FF0000FF"/>
      <name val="Microsoft JhengHei"/>
      <family val="2"/>
      <charset val="136"/>
    </font>
    <font>
      <b/>
      <sz val="14"/>
      <color rgb="FF454545"/>
      <name val="Arial"/>
      <family val="2"/>
    </font>
    <font>
      <b/>
      <u/>
      <sz val="14"/>
      <color rgb="FF0000FF"/>
      <name val="Microsoft JhengHei"/>
      <family val="2"/>
      <charset val="136"/>
    </font>
    <font>
      <sz val="12"/>
      <name val="Calibri"/>
      <family val="2"/>
    </font>
    <font>
      <sz val="12"/>
      <color theme="1"/>
      <name val="Calibri"/>
      <family val="2"/>
      <scheme val="minor"/>
    </font>
    <font>
      <sz val="9"/>
      <name val="Calibri"/>
      <family val="3"/>
      <charset val="136"/>
      <scheme val="minor"/>
    </font>
    <font>
      <sz val="14"/>
      <name val="Microsoft JhengHei"/>
      <family val="2"/>
      <charset val="136"/>
    </font>
    <font>
      <sz val="24"/>
      <color theme="1"/>
      <name val="Microsoft JhengHei"/>
      <family val="2"/>
      <charset val="136"/>
    </font>
  </fonts>
  <fills count="23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BC8D03"/>
        <bgColor rgb="FFBC8D03"/>
      </patternFill>
    </fill>
    <fill>
      <patternFill patternType="solid">
        <fgColor theme="6"/>
        <bgColor theme="6"/>
      </patternFill>
    </fill>
    <fill>
      <patternFill patternType="solid">
        <fgColor rgb="FFFEF1CC"/>
        <bgColor rgb="FFFEF1CC"/>
      </patternFill>
    </fill>
    <fill>
      <patternFill patternType="solid">
        <fgColor rgb="FF2F9299"/>
        <bgColor rgb="FF2F9299"/>
      </patternFill>
    </fill>
    <fill>
      <patternFill patternType="solid">
        <fgColor theme="9"/>
        <bgColor theme="9"/>
      </patternFill>
    </fill>
    <fill>
      <patternFill patternType="solid">
        <fgColor rgb="FFD9F1F3"/>
        <bgColor rgb="FFD9F1F3"/>
      </patternFill>
    </fill>
    <fill>
      <patternFill patternType="solid">
        <fgColor rgb="FF277E3E"/>
        <bgColor rgb="FF277E3E"/>
      </patternFill>
    </fill>
    <fill>
      <patternFill patternType="solid">
        <fgColor theme="7"/>
        <bgColor theme="7"/>
      </patternFill>
    </fill>
    <fill>
      <patternFill patternType="solid">
        <fgColor rgb="FFC05100"/>
        <bgColor rgb="FFC05100"/>
      </patternFill>
    </fill>
    <fill>
      <patternFill patternType="solid">
        <fgColor theme="8"/>
        <bgColor theme="8"/>
      </patternFill>
    </fill>
    <fill>
      <patternFill patternType="solid">
        <fgColor rgb="FFFEE1CC"/>
        <bgColor rgb="FFFEE1CC"/>
      </patternFill>
    </fill>
    <fill>
      <patternFill patternType="solid">
        <fgColor rgb="FFC22114"/>
        <bgColor rgb="FFC22114"/>
      </patternFill>
    </fill>
    <fill>
      <patternFill patternType="solid">
        <fgColor theme="5"/>
        <bgColor theme="5"/>
      </patternFill>
    </fill>
    <fill>
      <patternFill patternType="solid">
        <fgColor rgb="FFF28E85"/>
        <bgColor rgb="FFF28E85"/>
      </patternFill>
    </fill>
    <fill>
      <patternFill patternType="solid">
        <fgColor rgb="FFD9E6FC"/>
        <bgColor rgb="FFD9E6FC"/>
      </patternFill>
    </fill>
    <fill>
      <patternFill patternType="solid">
        <fgColor rgb="FF8DB5F8"/>
        <bgColor rgb="FF8DB5F8"/>
      </patternFill>
    </fill>
    <fill>
      <patternFill patternType="solid">
        <fgColor rgb="FF7F7F7F"/>
        <bgColor rgb="FF7F7F7F"/>
      </patternFill>
    </fill>
    <fill>
      <patternFill patternType="solid">
        <fgColor rgb="FFFFFFFF"/>
        <bgColor rgb="FFFFFFFF"/>
      </patternFill>
    </fill>
    <fill>
      <patternFill patternType="solid">
        <fgColor theme="7" tint="0.79998168889431442"/>
        <bgColor theme="0"/>
      </patternFill>
    </fill>
  </fills>
  <borders count="35">
    <border>
      <left/>
      <right/>
      <top/>
      <bottom/>
      <diagonal/>
    </border>
    <border>
      <left style="medium">
        <color rgb="FF595959"/>
      </left>
      <right style="thin">
        <color rgb="FFF2F2F2"/>
      </right>
      <top style="medium">
        <color rgb="FF595959"/>
      </top>
      <bottom style="thin">
        <color rgb="FFF2F2F2"/>
      </bottom>
      <diagonal/>
    </border>
    <border>
      <left style="thin">
        <color rgb="FFF2F2F2"/>
      </left>
      <right style="thin">
        <color rgb="FFF2F2F2"/>
      </right>
      <top style="medium">
        <color rgb="FF595959"/>
      </top>
      <bottom style="thin">
        <color rgb="FFF2F2F2"/>
      </bottom>
      <diagonal/>
    </border>
    <border>
      <left style="thin">
        <color rgb="FFF2F2F2"/>
      </left>
      <right style="medium">
        <color rgb="FF595959"/>
      </right>
      <top style="medium">
        <color rgb="FF595959"/>
      </top>
      <bottom style="thin">
        <color rgb="FFF2F2F2"/>
      </bottom>
      <diagonal/>
    </border>
    <border>
      <left style="medium">
        <color rgb="FF595959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rgb="FFF2F2F2"/>
      </left>
      <right style="medium">
        <color rgb="FF595959"/>
      </right>
      <top style="thin">
        <color rgb="FFF2F2F2"/>
      </top>
      <bottom style="thin">
        <color rgb="FFF2F2F2"/>
      </bottom>
      <diagonal/>
    </border>
    <border>
      <left style="thin">
        <color rgb="FFF2F2F2"/>
      </left>
      <right style="thin">
        <color rgb="FFF2F2F2"/>
      </right>
      <top style="thin">
        <color rgb="FFF2F2F2"/>
      </top>
      <bottom/>
      <diagonal/>
    </border>
    <border>
      <left/>
      <right/>
      <top style="medium">
        <color rgb="FF595959"/>
      </top>
      <bottom/>
      <diagonal/>
    </border>
    <border>
      <left style="medium">
        <color rgb="FF7F7F7F"/>
      </left>
      <right style="medium">
        <color rgb="FFFFFFFF"/>
      </right>
      <top style="medium">
        <color rgb="FF7F7F7F"/>
      </top>
      <bottom/>
      <diagonal/>
    </border>
    <border>
      <left style="medium">
        <color rgb="FFFFFFFF"/>
      </left>
      <right style="medium">
        <color rgb="FFFFFFFF"/>
      </right>
      <top style="medium">
        <color rgb="FF7F7F7F"/>
      </top>
      <bottom/>
      <diagonal/>
    </border>
    <border>
      <left style="medium">
        <color rgb="FFFFFFFF"/>
      </left>
      <right/>
      <top style="medium">
        <color rgb="FF7F7F7F"/>
      </top>
      <bottom/>
      <diagonal/>
    </border>
    <border>
      <left style="medium">
        <color rgb="FFFFFFFF"/>
      </left>
      <right style="medium">
        <color rgb="FF7F7F7F"/>
      </right>
      <top style="medium">
        <color rgb="FF7F7F7F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medium">
        <color rgb="FFFFFFFF"/>
      </right>
      <top style="thin">
        <color rgb="FF000000"/>
      </top>
      <bottom/>
      <diagonal/>
    </border>
    <border>
      <left style="medium">
        <color rgb="FFFFFFFF"/>
      </left>
      <right style="medium">
        <color rgb="FFFFFFFF"/>
      </right>
      <top style="thin">
        <color rgb="FF000000"/>
      </top>
      <bottom/>
      <diagonal/>
    </border>
    <border>
      <left style="medium">
        <color rgb="FFFFFFFF"/>
      </left>
      <right/>
      <top style="thin">
        <color rgb="FF000000"/>
      </top>
      <bottom/>
      <diagonal/>
    </border>
    <border>
      <left style="medium">
        <color rgb="FFFFFFFF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medium">
        <color rgb="FFFFFFFF"/>
      </right>
      <top style="thin">
        <color rgb="FF7F7F7F"/>
      </top>
      <bottom/>
      <diagonal/>
    </border>
    <border>
      <left style="medium">
        <color rgb="FFFFFFFF"/>
      </left>
      <right style="medium">
        <color rgb="FFFFFFFF"/>
      </right>
      <top style="thin">
        <color rgb="FF7F7F7F"/>
      </top>
      <bottom/>
      <diagonal/>
    </border>
    <border>
      <left style="medium">
        <color rgb="FFFFFFFF"/>
      </left>
      <right/>
      <top style="thin">
        <color rgb="FF7F7F7F"/>
      </top>
      <bottom/>
      <diagonal/>
    </border>
    <border>
      <left style="medium">
        <color rgb="FFFFFFFF"/>
      </left>
      <right style="thin">
        <color rgb="FF7F7F7F"/>
      </right>
      <top style="thin">
        <color rgb="FF7F7F7F"/>
      </top>
      <bottom/>
      <diagonal/>
    </border>
    <border>
      <left style="medium">
        <color rgb="FFFFFFFF"/>
      </left>
      <right/>
      <top style="thin">
        <color rgb="FF7F7F7F"/>
      </top>
      <bottom/>
      <diagonal/>
    </border>
    <border>
      <left style="thin">
        <color rgb="FF7F7F7F"/>
      </left>
      <right style="medium">
        <color rgb="FFFFFFFF"/>
      </right>
      <top style="thin">
        <color rgb="FF7F7F7F"/>
      </top>
      <bottom style="thin">
        <color rgb="FF7F7F7F"/>
      </bottom>
      <diagonal/>
    </border>
    <border>
      <left style="medium">
        <color rgb="FFFFFFFF"/>
      </left>
      <right style="medium">
        <color rgb="FFFFFFFF"/>
      </right>
      <top style="thin">
        <color rgb="FF7F7F7F"/>
      </top>
      <bottom style="thin">
        <color rgb="FF7F7F7F"/>
      </bottom>
      <diagonal/>
    </border>
    <border>
      <left style="thin">
        <color rgb="FF595959"/>
      </left>
      <right style="thin">
        <color rgb="FF595959"/>
      </right>
      <top style="thin">
        <color rgb="FF595959"/>
      </top>
      <bottom style="thin">
        <color rgb="FF595959"/>
      </bottom>
      <diagonal/>
    </border>
    <border>
      <left style="medium">
        <color rgb="FFD9E6FC"/>
      </left>
      <right style="medium">
        <color rgb="FFD9E6FC"/>
      </right>
      <top style="medium">
        <color rgb="FFD9E6FC"/>
      </top>
      <bottom style="medium">
        <color rgb="FFD9E6FC"/>
      </bottom>
      <diagonal/>
    </border>
    <border>
      <left style="medium">
        <color rgb="FFD9E6FC"/>
      </left>
      <right style="medium">
        <color rgb="FFD9E6FC"/>
      </right>
      <top style="medium">
        <color rgb="FFD9E6FC"/>
      </top>
      <bottom/>
      <diagonal/>
    </border>
    <border>
      <left style="medium">
        <color rgb="FFE2F1ED"/>
      </left>
      <right style="medium">
        <color rgb="FFE2F1ED"/>
      </right>
      <top style="medium">
        <color rgb="FFE2F1ED"/>
      </top>
      <bottom/>
      <diagonal/>
    </border>
    <border>
      <left style="medium">
        <color rgb="FFE2F1ED"/>
      </left>
      <right style="medium">
        <color rgb="FFE2F1ED"/>
      </right>
      <top style="medium">
        <color rgb="FFE2F1ED"/>
      </top>
      <bottom/>
      <diagonal/>
    </border>
    <border>
      <left style="medium">
        <color rgb="FFE2F1ED"/>
      </left>
      <right style="medium">
        <color rgb="FFE2F1ED"/>
      </right>
      <top style="medium">
        <color rgb="FFE2F1ED"/>
      </top>
      <bottom style="medium">
        <color rgb="FFE2F1ED"/>
      </bottom>
      <diagonal/>
    </border>
    <border>
      <left style="medium">
        <color rgb="FFD3D2DD"/>
      </left>
      <right style="medium">
        <color rgb="FFD3D2DD"/>
      </right>
      <top style="medium">
        <color rgb="FFD3D2DD"/>
      </top>
      <bottom style="medium">
        <color rgb="FFD3D2DD"/>
      </bottom>
      <diagonal/>
    </border>
    <border>
      <left style="medium">
        <color rgb="FFD3D2DD"/>
      </left>
      <right style="medium">
        <color rgb="FFD3D2DD"/>
      </right>
      <top style="medium">
        <color rgb="FFD3D2DD"/>
      </top>
      <bottom/>
      <diagonal/>
    </border>
    <border>
      <left style="medium">
        <color rgb="FFD3D2DD"/>
      </left>
      <right style="medium">
        <color rgb="FFD3D2DD"/>
      </right>
      <top/>
      <bottom style="medium">
        <color rgb="FFD3D2DD"/>
      </bottom>
      <diagonal/>
    </border>
  </borders>
  <cellStyleXfs count="2">
    <xf numFmtId="0" fontId="0" fillId="0" borderId="0"/>
    <xf numFmtId="0" fontId="33" fillId="0" borderId="0"/>
  </cellStyleXfs>
  <cellXfs count="130">
    <xf numFmtId="0" fontId="0" fillId="0" borderId="0" xfId="0" applyAlignment="1">
      <alignment vertical="center"/>
    </xf>
    <xf numFmtId="0" fontId="6" fillId="4" borderId="9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 textRotation="255" wrapText="1"/>
    </xf>
    <xf numFmtId="0" fontId="7" fillId="5" borderId="10" xfId="0" applyFont="1" applyFill="1" applyBorder="1" applyAlignment="1">
      <alignment horizontal="center" vertical="center" textRotation="255" wrapText="1"/>
    </xf>
    <xf numFmtId="0" fontId="7" fillId="5" borderId="11" xfId="0" applyFont="1" applyFill="1" applyBorder="1" applyAlignment="1">
      <alignment horizontal="center" vertical="center" textRotation="255" wrapText="1"/>
    </xf>
    <xf numFmtId="0" fontId="6" fillId="4" borderId="12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vertical="center"/>
    </xf>
    <xf numFmtId="0" fontId="9" fillId="3" borderId="13" xfId="0" applyFont="1" applyFill="1" applyBorder="1" applyAlignment="1">
      <alignment vertical="center" wrapText="1"/>
    </xf>
    <xf numFmtId="0" fontId="10" fillId="3" borderId="13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7" fillId="7" borderId="14" xfId="0" applyFont="1" applyFill="1" applyBorder="1" applyAlignment="1">
      <alignment horizontal="center" vertical="center"/>
    </xf>
    <xf numFmtId="0" fontId="6" fillId="7" borderId="15" xfId="0" applyFont="1" applyFill="1" applyBorder="1" applyAlignment="1">
      <alignment horizontal="center" vertical="center"/>
    </xf>
    <xf numFmtId="0" fontId="6" fillId="7" borderId="15" xfId="0" applyFont="1" applyFill="1" applyBorder="1" applyAlignment="1">
      <alignment horizontal="center" vertical="center" wrapText="1"/>
    </xf>
    <xf numFmtId="0" fontId="6" fillId="8" borderId="15" xfId="0" applyFont="1" applyFill="1" applyBorder="1" applyAlignment="1">
      <alignment horizontal="center" vertical="center" textRotation="255" wrapText="1"/>
    </xf>
    <xf numFmtId="0" fontId="7" fillId="8" borderId="15" xfId="0" applyFont="1" applyFill="1" applyBorder="1" applyAlignment="1">
      <alignment horizontal="center" vertical="center" textRotation="255" wrapText="1"/>
    </xf>
    <xf numFmtId="0" fontId="7" fillId="8" borderId="16" xfId="0" applyFont="1" applyFill="1" applyBorder="1" applyAlignment="1">
      <alignment horizontal="center" vertical="center" textRotation="255" wrapText="1"/>
    </xf>
    <xf numFmtId="0" fontId="6" fillId="7" borderId="17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/>
    </xf>
    <xf numFmtId="0" fontId="9" fillId="9" borderId="13" xfId="0" applyFont="1" applyFill="1" applyBorder="1" applyAlignment="1">
      <alignment horizontal="center" vertical="center"/>
    </xf>
    <xf numFmtId="0" fontId="7" fillId="10" borderId="18" xfId="0" applyFont="1" applyFill="1" applyBorder="1" applyAlignment="1">
      <alignment horizontal="center" vertical="center"/>
    </xf>
    <xf numFmtId="0" fontId="6" fillId="10" borderId="18" xfId="0" applyFont="1" applyFill="1" applyBorder="1" applyAlignment="1">
      <alignment horizontal="center" vertical="center"/>
    </xf>
    <xf numFmtId="0" fontId="6" fillId="10" borderId="18" xfId="0" applyFont="1" applyFill="1" applyBorder="1" applyAlignment="1">
      <alignment horizontal="center" vertical="center" wrapText="1"/>
    </xf>
    <xf numFmtId="0" fontId="6" fillId="11" borderId="18" xfId="0" applyFont="1" applyFill="1" applyBorder="1" applyAlignment="1">
      <alignment horizontal="center" vertical="center" textRotation="255" wrapText="1"/>
    </xf>
    <xf numFmtId="0" fontId="7" fillId="11" borderId="18" xfId="0" applyFont="1" applyFill="1" applyBorder="1" applyAlignment="1">
      <alignment horizontal="center" vertical="center" textRotation="255" wrapText="1"/>
    </xf>
    <xf numFmtId="0" fontId="6" fillId="10" borderId="18" xfId="0" applyFont="1" applyFill="1" applyBorder="1" applyAlignment="1">
      <alignment horizontal="center" vertical="center" textRotation="255" wrapText="1"/>
    </xf>
    <xf numFmtId="0" fontId="12" fillId="3" borderId="13" xfId="0" applyFont="1" applyFill="1" applyBorder="1" applyAlignment="1">
      <alignment horizontal="center" vertical="center"/>
    </xf>
    <xf numFmtId="0" fontId="6" fillId="12" borderId="19" xfId="0" applyFont="1" applyFill="1" applyBorder="1" applyAlignment="1">
      <alignment horizontal="center" vertical="center"/>
    </xf>
    <xf numFmtId="0" fontId="6" fillId="12" borderId="20" xfId="0" applyFont="1" applyFill="1" applyBorder="1" applyAlignment="1">
      <alignment horizontal="center" vertical="center"/>
    </xf>
    <xf numFmtId="0" fontId="6" fillId="12" borderId="20" xfId="0" applyFont="1" applyFill="1" applyBorder="1" applyAlignment="1">
      <alignment horizontal="center" vertical="center" wrapText="1"/>
    </xf>
    <xf numFmtId="0" fontId="6" fillId="13" borderId="20" xfId="0" applyFont="1" applyFill="1" applyBorder="1" applyAlignment="1">
      <alignment horizontal="center" vertical="center" textRotation="255" wrapText="1"/>
    </xf>
    <xf numFmtId="0" fontId="7" fillId="13" borderId="20" xfId="0" applyFont="1" applyFill="1" applyBorder="1" applyAlignment="1">
      <alignment horizontal="center" vertical="center" textRotation="255" wrapText="1"/>
    </xf>
    <xf numFmtId="0" fontId="7" fillId="13" borderId="21" xfId="0" applyFont="1" applyFill="1" applyBorder="1" applyAlignment="1">
      <alignment horizontal="center" vertical="center" textRotation="255" wrapText="1"/>
    </xf>
    <xf numFmtId="0" fontId="6" fillId="12" borderId="2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/>
    </xf>
    <xf numFmtId="0" fontId="9" fillId="14" borderId="13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vertical="center" wrapText="1"/>
    </xf>
    <xf numFmtId="0" fontId="15" fillId="3" borderId="13" xfId="0" applyFont="1" applyFill="1" applyBorder="1" applyAlignment="1">
      <alignment vertical="center" wrapText="1"/>
    </xf>
    <xf numFmtId="0" fontId="6" fillId="15" borderId="19" xfId="0" applyFont="1" applyFill="1" applyBorder="1" applyAlignment="1">
      <alignment horizontal="center" vertical="center"/>
    </xf>
    <xf numFmtId="0" fontId="6" fillId="15" borderId="20" xfId="0" applyFont="1" applyFill="1" applyBorder="1" applyAlignment="1">
      <alignment horizontal="center" vertical="center"/>
    </xf>
    <xf numFmtId="0" fontId="6" fillId="15" borderId="20" xfId="0" applyFont="1" applyFill="1" applyBorder="1" applyAlignment="1">
      <alignment horizontal="center" vertical="center" wrapText="1"/>
    </xf>
    <xf numFmtId="0" fontId="6" fillId="16" borderId="20" xfId="0" applyFont="1" applyFill="1" applyBorder="1" applyAlignment="1">
      <alignment horizontal="center" vertical="center" textRotation="255" wrapText="1"/>
    </xf>
    <xf numFmtId="0" fontId="7" fillId="16" borderId="20" xfId="0" applyFont="1" applyFill="1" applyBorder="1" applyAlignment="1">
      <alignment horizontal="center" vertical="center" textRotation="255" wrapText="1"/>
    </xf>
    <xf numFmtId="0" fontId="7" fillId="16" borderId="23" xfId="0" applyFont="1" applyFill="1" applyBorder="1" applyAlignment="1">
      <alignment horizontal="center" vertical="center" textRotation="255" wrapText="1"/>
    </xf>
    <xf numFmtId="0" fontId="6" fillId="15" borderId="22" xfId="0" applyFont="1" applyFill="1" applyBorder="1" applyAlignment="1">
      <alignment horizontal="center" vertical="center" wrapText="1"/>
    </xf>
    <xf numFmtId="0" fontId="16" fillId="3" borderId="13" xfId="0" applyFont="1" applyFill="1" applyBorder="1" applyAlignment="1">
      <alignment horizontal="center" vertical="center"/>
    </xf>
    <xf numFmtId="0" fontId="9" fillId="17" borderId="13" xfId="0" applyFont="1" applyFill="1" applyBorder="1" applyAlignment="1">
      <alignment horizontal="center" vertical="center"/>
    </xf>
    <xf numFmtId="0" fontId="17" fillId="0" borderId="13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9" fillId="18" borderId="24" xfId="0" applyFont="1" applyFill="1" applyBorder="1" applyAlignment="1">
      <alignment horizontal="center" vertical="center"/>
    </xf>
    <xf numFmtId="0" fontId="19" fillId="18" borderId="25" xfId="0" applyFont="1" applyFill="1" applyBorder="1" applyAlignment="1">
      <alignment horizontal="center" vertical="center"/>
    </xf>
    <xf numFmtId="0" fontId="19" fillId="18" borderId="25" xfId="0" applyFont="1" applyFill="1" applyBorder="1" applyAlignment="1">
      <alignment horizontal="center" vertical="center" wrapText="1"/>
    </xf>
    <xf numFmtId="0" fontId="19" fillId="19" borderId="25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center" vertical="center"/>
    </xf>
    <xf numFmtId="0" fontId="21" fillId="3" borderId="13" xfId="0" applyFont="1" applyFill="1" applyBorder="1" applyAlignment="1">
      <alignment horizontal="center" vertical="center"/>
    </xf>
    <xf numFmtId="0" fontId="21" fillId="3" borderId="13" xfId="0" applyFont="1" applyFill="1" applyBorder="1" applyAlignment="1">
      <alignment vertical="center"/>
    </xf>
    <xf numFmtId="0" fontId="21" fillId="3" borderId="13" xfId="0" applyFont="1" applyFill="1" applyBorder="1" applyAlignment="1">
      <alignment vertical="center" wrapText="1"/>
    </xf>
    <xf numFmtId="0" fontId="21" fillId="3" borderId="13" xfId="0" applyFont="1" applyFill="1" applyBorder="1" applyAlignment="1">
      <alignment horizontal="center" vertical="center" wrapText="1"/>
    </xf>
    <xf numFmtId="0" fontId="22" fillId="20" borderId="26" xfId="0" applyFont="1" applyFill="1" applyBorder="1" applyAlignment="1">
      <alignment horizontal="center" vertical="center"/>
    </xf>
    <xf numFmtId="0" fontId="22" fillId="20" borderId="26" xfId="0" applyFont="1" applyFill="1" applyBorder="1" applyAlignment="1">
      <alignment horizontal="center" vertical="center" wrapText="1"/>
    </xf>
    <xf numFmtId="0" fontId="23" fillId="0" borderId="26" xfId="0" applyFont="1" applyBorder="1" applyAlignment="1">
      <alignment horizontal="center" vertical="center"/>
    </xf>
    <xf numFmtId="0" fontId="23" fillId="0" borderId="26" xfId="0" applyFont="1" applyBorder="1" applyAlignment="1">
      <alignment vertical="center"/>
    </xf>
    <xf numFmtId="0" fontId="24" fillId="0" borderId="26" xfId="0" applyFont="1" applyBorder="1" applyAlignment="1">
      <alignment vertical="center" wrapText="1"/>
    </xf>
    <xf numFmtId="0" fontId="23" fillId="0" borderId="26" xfId="0" applyFont="1" applyBorder="1" applyAlignment="1">
      <alignment vertical="center" wrapText="1"/>
    </xf>
    <xf numFmtId="0" fontId="3" fillId="0" borderId="26" xfId="0" applyFont="1" applyBorder="1" applyAlignment="1">
      <alignment vertical="center"/>
    </xf>
    <xf numFmtId="0" fontId="25" fillId="3" borderId="27" xfId="0" applyFont="1" applyFill="1" applyBorder="1" applyAlignment="1">
      <alignment horizontal="left" vertical="center"/>
    </xf>
    <xf numFmtId="0" fontId="2" fillId="3" borderId="27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left" vertical="center"/>
    </xf>
    <xf numFmtId="0" fontId="2" fillId="3" borderId="27" xfId="0" applyFont="1" applyFill="1" applyBorder="1" applyAlignment="1">
      <alignment horizontal="left" vertical="center" wrapText="1"/>
    </xf>
    <xf numFmtId="0" fontId="26" fillId="0" borderId="27" xfId="0" applyFont="1" applyBorder="1" applyAlignment="1">
      <alignment horizontal="left" vertical="center"/>
    </xf>
    <xf numFmtId="0" fontId="2" fillId="3" borderId="28" xfId="0" applyFont="1" applyFill="1" applyBorder="1" applyAlignment="1">
      <alignment vertical="center"/>
    </xf>
    <xf numFmtId="0" fontId="2" fillId="3" borderId="28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left" vertical="center"/>
    </xf>
    <xf numFmtId="0" fontId="2" fillId="0" borderId="27" xfId="0" applyFont="1" applyBorder="1" applyAlignment="1">
      <alignment horizontal="center" vertical="center"/>
    </xf>
    <xf numFmtId="0" fontId="2" fillId="0" borderId="27" xfId="0" applyFont="1" applyBorder="1" applyAlignment="1">
      <alignment horizontal="left" vertical="center" wrapText="1"/>
    </xf>
    <xf numFmtId="0" fontId="2" fillId="21" borderId="29" xfId="0" applyFont="1" applyFill="1" applyBorder="1" applyAlignment="1">
      <alignment horizontal="left" vertical="center"/>
    </xf>
    <xf numFmtId="0" fontId="2" fillId="21" borderId="29" xfId="0" applyFont="1" applyFill="1" applyBorder="1" applyAlignment="1">
      <alignment horizontal="center" vertical="center"/>
    </xf>
    <xf numFmtId="0" fontId="2" fillId="21" borderId="29" xfId="0" applyFont="1" applyFill="1" applyBorder="1" applyAlignment="1">
      <alignment horizontal="left" vertical="center" wrapText="1"/>
    </xf>
    <xf numFmtId="0" fontId="27" fillId="21" borderId="29" xfId="0" applyFont="1" applyFill="1" applyBorder="1" applyAlignment="1">
      <alignment horizontal="left" vertical="center"/>
    </xf>
    <xf numFmtId="0" fontId="2" fillId="0" borderId="30" xfId="0" applyFont="1" applyBorder="1" applyAlignment="1">
      <alignment horizontal="left" vertical="center"/>
    </xf>
    <xf numFmtId="0" fontId="2" fillId="0" borderId="30" xfId="0" applyFont="1" applyBorder="1" applyAlignment="1">
      <alignment horizontal="center" vertical="center"/>
    </xf>
    <xf numFmtId="0" fontId="2" fillId="0" borderId="30" xfId="0" applyFont="1" applyBorder="1" applyAlignment="1">
      <alignment horizontal="left" vertical="center" wrapText="1"/>
    </xf>
    <xf numFmtId="0" fontId="2" fillId="21" borderId="31" xfId="0" applyFont="1" applyFill="1" applyBorder="1" applyAlignment="1">
      <alignment horizontal="left" vertical="center"/>
    </xf>
    <xf numFmtId="0" fontId="2" fillId="21" borderId="31" xfId="0" applyFont="1" applyFill="1" applyBorder="1" applyAlignment="1">
      <alignment horizontal="center" vertical="center"/>
    </xf>
    <xf numFmtId="0" fontId="2" fillId="0" borderId="31" xfId="0" applyFont="1" applyBorder="1" applyAlignment="1">
      <alignment horizontal="left" vertical="center"/>
    </xf>
    <xf numFmtId="0" fontId="2" fillId="0" borderId="31" xfId="0" applyFont="1" applyBorder="1" applyAlignment="1">
      <alignment horizontal="center" vertical="center"/>
    </xf>
    <xf numFmtId="0" fontId="28" fillId="0" borderId="31" xfId="0" applyFont="1" applyBorder="1" applyAlignment="1">
      <alignment horizontal="left" vertical="center"/>
    </xf>
    <xf numFmtId="0" fontId="29" fillId="0" borderId="0" xfId="0" applyFont="1" applyAlignment="1">
      <alignment vertical="center" wrapText="1"/>
    </xf>
    <xf numFmtId="0" fontId="30" fillId="0" borderId="0" xfId="0" applyFont="1" applyAlignment="1">
      <alignment vertical="center" wrapText="1"/>
    </xf>
    <xf numFmtId="0" fontId="2" fillId="21" borderId="32" xfId="0" applyFont="1" applyFill="1" applyBorder="1" applyAlignment="1">
      <alignment horizontal="left" vertical="center"/>
    </xf>
    <xf numFmtId="0" fontId="2" fillId="21" borderId="32" xfId="0" applyFont="1" applyFill="1" applyBorder="1" applyAlignment="1">
      <alignment horizontal="center" vertical="center"/>
    </xf>
    <xf numFmtId="0" fontId="31" fillId="21" borderId="32" xfId="0" applyFont="1" applyFill="1" applyBorder="1" applyAlignment="1">
      <alignment horizontal="left" vertical="center"/>
    </xf>
    <xf numFmtId="0" fontId="2" fillId="21" borderId="32" xfId="0" applyFont="1" applyFill="1" applyBorder="1" applyAlignment="1">
      <alignment horizontal="left" vertical="center" wrapText="1"/>
    </xf>
    <xf numFmtId="0" fontId="33" fillId="0" borderId="0" xfId="1" applyAlignment="1">
      <alignment vertical="center"/>
    </xf>
    <xf numFmtId="0" fontId="2" fillId="2" borderId="1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5" fillId="0" borderId="4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5" xfId="1" applyFont="1" applyBorder="1" applyAlignment="1">
      <alignment horizontal="left" vertical="center"/>
    </xf>
    <xf numFmtId="0" fontId="5" fillId="0" borderId="6" xfId="1" applyFont="1" applyBorder="1" applyAlignment="1">
      <alignment horizontal="left" vertical="center"/>
    </xf>
    <xf numFmtId="0" fontId="5" fillId="0" borderId="7" xfId="1" applyFont="1" applyBorder="1" applyAlignment="1">
      <alignment horizontal="center" vertical="center"/>
    </xf>
    <xf numFmtId="0" fontId="5" fillId="0" borderId="7" xfId="1" applyFont="1" applyBorder="1" applyAlignment="1">
      <alignment vertical="center"/>
    </xf>
    <xf numFmtId="0" fontId="35" fillId="0" borderId="6" xfId="1" applyFont="1" applyBorder="1" applyAlignment="1">
      <alignment horizontal="left" vertical="center"/>
    </xf>
    <xf numFmtId="0" fontId="35" fillId="3" borderId="6" xfId="1" applyFont="1" applyFill="1" applyBorder="1" applyAlignment="1">
      <alignment horizontal="left" vertical="center"/>
    </xf>
    <xf numFmtId="0" fontId="5" fillId="0" borderId="5" xfId="1" quotePrefix="1" applyFont="1" applyBorder="1" applyAlignment="1">
      <alignment horizontal="left" vertical="center"/>
    </xf>
    <xf numFmtId="0" fontId="35" fillId="0" borderId="5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 wrapText="1"/>
    </xf>
    <xf numFmtId="0" fontId="5" fillId="3" borderId="5" xfId="1" applyFont="1" applyFill="1" applyBorder="1" applyAlignment="1">
      <alignment horizontal="center" vertical="center"/>
    </xf>
    <xf numFmtId="0" fontId="5" fillId="3" borderId="5" xfId="1" applyFont="1" applyFill="1" applyBorder="1" applyAlignment="1">
      <alignment horizontal="left" vertical="center"/>
    </xf>
    <xf numFmtId="0" fontId="4" fillId="0" borderId="8" xfId="1" applyFont="1" applyBorder="1" applyAlignment="1">
      <alignment vertical="center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left" vertical="center"/>
    </xf>
    <xf numFmtId="0" fontId="9" fillId="0" borderId="13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9" fillId="22" borderId="13" xfId="0" applyFont="1" applyFill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vertical="center" wrapText="1"/>
    </xf>
    <xf numFmtId="0" fontId="2" fillId="21" borderId="33" xfId="0" applyFont="1" applyFill="1" applyBorder="1" applyAlignment="1">
      <alignment horizontal="left" vertical="center"/>
    </xf>
    <xf numFmtId="0" fontId="32" fillId="0" borderId="34" xfId="0" applyFont="1" applyBorder="1" applyAlignment="1">
      <alignment vertical="center"/>
    </xf>
  </cellXfs>
  <cellStyles count="2">
    <cellStyle name="一般" xfId="0" builtinId="0"/>
    <cellStyle name="一般 2" xfId="1" xr:uid="{00FB6898-0E47-4860-A817-DD291FD76FA2}"/>
  </cellStyles>
  <dxfs count="5">
    <dxf>
      <font>
        <b/>
        <i val="0"/>
        <color theme="5"/>
      </font>
    </dxf>
    <dxf>
      <font>
        <b/>
        <i val="0"/>
        <color theme="5"/>
      </font>
    </dxf>
    <dxf>
      <font>
        <b/>
        <i val="0"/>
        <color theme="5"/>
      </font>
    </dxf>
    <dxf>
      <font>
        <b/>
        <i val="0"/>
        <color theme="5"/>
      </font>
    </dxf>
    <dxf>
      <font>
        <b/>
        <i val="0"/>
        <color theme="5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microsoft.com/office/2007/relationships/hdphoto" Target="../media/hdphoto1.wdp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34834</xdr:colOff>
      <xdr:row>0</xdr:row>
      <xdr:rowOff>186418</xdr:rowOff>
    </xdr:from>
    <xdr:to>
      <xdr:col>17</xdr:col>
      <xdr:colOff>841738</xdr:colOff>
      <xdr:row>47</xdr:row>
      <xdr:rowOff>148169</xdr:rowOff>
    </xdr:to>
    <xdr:grpSp>
      <xdr:nvGrpSpPr>
        <xdr:cNvPr id="2" name="群組 1">
          <a:extLst>
            <a:ext uri="{FF2B5EF4-FFF2-40B4-BE49-F238E27FC236}">
              <a16:creationId xmlns:a16="http://schemas.microsoft.com/office/drawing/2014/main" id="{51AD6E3A-B917-459C-BB82-279D6C52421E}"/>
            </a:ext>
          </a:extLst>
        </xdr:cNvPr>
        <xdr:cNvGrpSpPr/>
      </xdr:nvGrpSpPr>
      <xdr:grpSpPr>
        <a:xfrm>
          <a:off x="34834" y="186418"/>
          <a:ext cx="15426418" cy="9171065"/>
          <a:chOff x="979713" y="656195"/>
          <a:chExt cx="12192000" cy="6222543"/>
        </a:xfrm>
      </xdr:grpSpPr>
      <xdr:pic>
        <xdr:nvPicPr>
          <xdr:cNvPr id="3" name="圖片 2" descr="一張含有 服裝, 人員, 戶外, 樹狀 的圖片&#10;&#10;自動產生的描述">
            <a:extLst>
              <a:ext uri="{FF2B5EF4-FFF2-40B4-BE49-F238E27FC236}">
                <a16:creationId xmlns:a16="http://schemas.microsoft.com/office/drawing/2014/main" id="{2DA6F0CC-F5FC-3868-4229-58628B8E66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288" r="2571" b="7132"/>
          <a:stretch>
            <a:fillRect/>
          </a:stretch>
        </xdr:blipFill>
        <xdr:spPr>
          <a:xfrm>
            <a:off x="1852613" y="1937255"/>
            <a:ext cx="5553300" cy="3856985"/>
          </a:xfrm>
          <a:custGeom>
            <a:avLst/>
            <a:gdLst>
              <a:gd name="connsiteX0" fmla="*/ 2011233 w 5553300"/>
              <a:gd name="connsiteY0" fmla="*/ 967 h 3856985"/>
              <a:gd name="connsiteX1" fmla="*/ 3603124 w 5553300"/>
              <a:gd name="connsiteY1" fmla="*/ 319518 h 3856985"/>
              <a:gd name="connsiteX2" fmla="*/ 4181289 w 5553300"/>
              <a:gd name="connsiteY2" fmla="*/ 1413297 h 3856985"/>
              <a:gd name="connsiteX3" fmla="*/ 5498337 w 5553300"/>
              <a:gd name="connsiteY3" fmla="*/ 2141398 h 3856985"/>
              <a:gd name="connsiteX4" fmla="*/ 4849207 w 5553300"/>
              <a:gd name="connsiteY4" fmla="*/ 3664141 h 3856985"/>
              <a:gd name="connsiteX5" fmla="*/ 2361086 w 5553300"/>
              <a:gd name="connsiteY5" fmla="*/ 3781423 h 3856985"/>
              <a:gd name="connsiteX6" fmla="*/ 517555 w 5553300"/>
              <a:gd name="connsiteY6" fmla="*/ 3165356 h 3856985"/>
              <a:gd name="connsiteX7" fmla="*/ 802291 w 5553300"/>
              <a:gd name="connsiteY7" fmla="*/ 1968091 h 3856985"/>
              <a:gd name="connsiteX8" fmla="*/ 91876 w 5553300"/>
              <a:gd name="connsiteY8" fmla="*/ 1341918 h 3856985"/>
              <a:gd name="connsiteX9" fmla="*/ 275788 w 5553300"/>
              <a:gd name="connsiteY9" fmla="*/ 390109 h 3856985"/>
              <a:gd name="connsiteX10" fmla="*/ 2011233 w 5553300"/>
              <a:gd name="connsiteY10" fmla="*/ 967 h 385698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</a:cxnLst>
            <a:rect l="l" t="t" r="r" b="b"/>
            <a:pathLst>
              <a:path w="5553300" h="3856985">
                <a:moveTo>
                  <a:pt x="2011233" y="967"/>
                </a:moveTo>
                <a:cubicBezTo>
                  <a:pt x="2565789" y="-10799"/>
                  <a:pt x="3241449" y="84129"/>
                  <a:pt x="3603124" y="319518"/>
                </a:cubicBezTo>
                <a:cubicBezTo>
                  <a:pt x="3964799" y="554907"/>
                  <a:pt x="3865420" y="1109651"/>
                  <a:pt x="4181289" y="1413297"/>
                </a:cubicBezTo>
                <a:cubicBezTo>
                  <a:pt x="4497158" y="1716944"/>
                  <a:pt x="5310119" y="1705565"/>
                  <a:pt x="5498337" y="2141398"/>
                </a:cubicBezTo>
                <a:cubicBezTo>
                  <a:pt x="5686554" y="2577231"/>
                  <a:pt x="5372083" y="3390804"/>
                  <a:pt x="4849207" y="3664141"/>
                </a:cubicBezTo>
                <a:cubicBezTo>
                  <a:pt x="4326332" y="3937479"/>
                  <a:pt x="3083029" y="3864554"/>
                  <a:pt x="2361086" y="3781423"/>
                </a:cubicBezTo>
                <a:cubicBezTo>
                  <a:pt x="1639144" y="3698293"/>
                  <a:pt x="777354" y="3467578"/>
                  <a:pt x="517555" y="3165356"/>
                </a:cubicBezTo>
                <a:cubicBezTo>
                  <a:pt x="257755" y="2863134"/>
                  <a:pt x="873237" y="2271997"/>
                  <a:pt x="802291" y="1968091"/>
                </a:cubicBezTo>
                <a:cubicBezTo>
                  <a:pt x="731344" y="1664184"/>
                  <a:pt x="241030" y="1599668"/>
                  <a:pt x="91876" y="1341918"/>
                </a:cubicBezTo>
                <a:cubicBezTo>
                  <a:pt x="-57278" y="1084167"/>
                  <a:pt x="-44104" y="613601"/>
                  <a:pt x="275788" y="390109"/>
                </a:cubicBezTo>
                <a:cubicBezTo>
                  <a:pt x="595680" y="166618"/>
                  <a:pt x="1456676" y="12732"/>
                  <a:pt x="2011233" y="967"/>
                </a:cubicBezTo>
                <a:close/>
              </a:path>
            </a:pathLst>
          </a:custGeom>
        </xdr:spPr>
      </xdr:pic>
      <xdr:sp macro="" textlink="">
        <xdr:nvSpPr>
          <xdr:cNvPr id="4" name="矩形 3">
            <a:extLst>
              <a:ext uri="{FF2B5EF4-FFF2-40B4-BE49-F238E27FC236}">
                <a16:creationId xmlns:a16="http://schemas.microsoft.com/office/drawing/2014/main" id="{1969D783-4634-59E5-43CE-8A072954989A}"/>
              </a:ext>
            </a:extLst>
          </xdr:cNvPr>
          <xdr:cNvSpPr/>
        </xdr:nvSpPr>
        <xdr:spPr>
          <a:xfrm>
            <a:off x="979713" y="6535838"/>
            <a:ext cx="12192000" cy="342900"/>
          </a:xfrm>
          <a:prstGeom prst="rect">
            <a:avLst/>
          </a:prstGeom>
          <a:solidFill>
            <a:srgbClr val="329F3A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5" name="文字方塊 10">
            <a:extLst>
              <a:ext uri="{FF2B5EF4-FFF2-40B4-BE49-F238E27FC236}">
                <a16:creationId xmlns:a16="http://schemas.microsoft.com/office/drawing/2014/main" id="{7C6DBA9D-55A4-2B9D-E598-0545FE401E38}"/>
              </a:ext>
            </a:extLst>
          </xdr:cNvPr>
          <xdr:cNvSpPr txBox="1"/>
        </xdr:nvSpPr>
        <xdr:spPr>
          <a:xfrm>
            <a:off x="7952761" y="3143296"/>
            <a:ext cx="2437374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1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：消除貧窮</a:t>
            </a:r>
          </a:p>
        </xdr:txBody>
      </xdr:sp>
      <xdr:sp macro="" textlink="">
        <xdr:nvSpPr>
          <xdr:cNvPr id="6" name="文字方塊 12">
            <a:extLst>
              <a:ext uri="{FF2B5EF4-FFF2-40B4-BE49-F238E27FC236}">
                <a16:creationId xmlns:a16="http://schemas.microsoft.com/office/drawing/2014/main" id="{22B3F74C-5B32-8DFF-7398-68116F2C4F04}"/>
              </a:ext>
            </a:extLst>
          </xdr:cNvPr>
          <xdr:cNvSpPr txBox="1"/>
        </xdr:nvSpPr>
        <xdr:spPr>
          <a:xfrm>
            <a:off x="7253581" y="1669648"/>
            <a:ext cx="5297377" cy="976883"/>
          </a:xfrm>
          <a:prstGeom prst="rect">
            <a:avLst/>
          </a:prstGeom>
          <a:noFill/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50000"/>
              </a:lnSpc>
            </a:pPr>
            <a:r>
              <a:rPr lang="zh-TW" altLang="en-US" sz="1600">
                <a:latin typeface="源樣黑體 M" panose="020B0600000000000000" pitchFamily="34" charset="-120"/>
                <a:ea typeface="源樣黑體 M" panose="020B0600000000000000" pitchFamily="34" charset="-120"/>
              </a:rPr>
              <a:t>● 捐贈書籍、生活用品、文具用品等物資給有需要的偏鄉弱勢學童</a:t>
            </a:r>
            <a:endParaRPr lang="en-US" altLang="zh-TW" sz="1600">
              <a:latin typeface="源樣黑體 M" panose="020B0600000000000000" pitchFamily="34" charset="-120"/>
              <a:ea typeface="源樣黑體 M" panose="020B0600000000000000" pitchFamily="34" charset="-120"/>
            </a:endParaRPr>
          </a:p>
          <a:p>
            <a:pPr>
              <a:lnSpc>
                <a:spcPct val="150000"/>
              </a:lnSpc>
            </a:pPr>
            <a:r>
              <a:rPr lang="zh-TW" altLang="en-US" sz="1600">
                <a:latin typeface="源樣黑體 M" panose="020B0600000000000000" pitchFamily="34" charset="-120"/>
                <a:ea typeface="源樣黑體 M" panose="020B0600000000000000" pitchFamily="34" charset="-120"/>
              </a:rPr>
              <a:t>● 支持博幼課輔學童營養攝取，使學童能更專注學習</a:t>
            </a:r>
            <a:endParaRPr lang="en-US" altLang="zh-TW" sz="1600">
              <a:latin typeface="源樣黑體 M" panose="020B0600000000000000" pitchFamily="34" charset="-120"/>
              <a:ea typeface="源樣黑體 M" panose="020B0600000000000000" pitchFamily="34" charset="-120"/>
            </a:endParaRPr>
          </a:p>
          <a:p>
            <a:pPr>
              <a:lnSpc>
                <a:spcPct val="150000"/>
              </a:lnSpc>
            </a:pPr>
            <a:r>
              <a:rPr lang="zh-TW" altLang="en-US" sz="1600">
                <a:latin typeface="源樣黑體 M" panose="020B0600000000000000" pitchFamily="34" charset="-120"/>
                <a:ea typeface="源樣黑體 M" panose="020B0600000000000000" pitchFamily="34" charset="-120"/>
              </a:rPr>
              <a:t>● 支持課輔空間修繕，以提供課輔師生擁有更好的學習環境</a:t>
            </a:r>
          </a:p>
        </xdr:txBody>
      </xdr:sp>
      <xdr:sp macro="" textlink="">
        <xdr:nvSpPr>
          <xdr:cNvPr id="7" name="文字方塊 13">
            <a:extLst>
              <a:ext uri="{FF2B5EF4-FFF2-40B4-BE49-F238E27FC236}">
                <a16:creationId xmlns:a16="http://schemas.microsoft.com/office/drawing/2014/main" id="{D879D135-EC98-5446-7AD6-11F2CE6A6638}"/>
              </a:ext>
            </a:extLst>
          </xdr:cNvPr>
          <xdr:cNvSpPr txBox="1"/>
        </xdr:nvSpPr>
        <xdr:spPr>
          <a:xfrm>
            <a:off x="7586248" y="3713503"/>
            <a:ext cx="2496960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2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：消除飢餓</a:t>
            </a:r>
          </a:p>
        </xdr:txBody>
      </xdr:sp>
      <xdr:sp macro="" textlink="">
        <xdr:nvSpPr>
          <xdr:cNvPr id="8" name="文字方塊 15">
            <a:extLst>
              <a:ext uri="{FF2B5EF4-FFF2-40B4-BE49-F238E27FC236}">
                <a16:creationId xmlns:a16="http://schemas.microsoft.com/office/drawing/2014/main" id="{2931213B-8918-001C-1C2B-F5A522410BCD}"/>
              </a:ext>
            </a:extLst>
          </xdr:cNvPr>
          <xdr:cNvSpPr txBox="1"/>
        </xdr:nvSpPr>
        <xdr:spPr>
          <a:xfrm>
            <a:off x="1922459" y="656195"/>
            <a:ext cx="3752851" cy="97470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dist"/>
            <a:r>
              <a:rPr lang="zh-TW" altLang="en-US" sz="5400">
                <a:latin typeface="饅頭黑體" pitchFamily="2" charset="-120"/>
                <a:ea typeface="饅頭黑體" pitchFamily="2" charset="-120"/>
              </a:rPr>
              <a:t>博幼</a:t>
            </a:r>
            <a:r>
              <a:rPr lang="en-US" altLang="zh-TW" sz="5400">
                <a:latin typeface="饅頭黑體" pitchFamily="2" charset="-120"/>
                <a:ea typeface="饅頭黑體" pitchFamily="2" charset="-120"/>
              </a:rPr>
              <a:t>SDGs</a:t>
            </a:r>
            <a:endParaRPr lang="zh-TW" altLang="en-US" sz="5400">
              <a:latin typeface="饅頭黑體" pitchFamily="2" charset="-120"/>
              <a:ea typeface="饅頭黑體" pitchFamily="2" charset="-120"/>
            </a:endParaRPr>
          </a:p>
        </xdr:txBody>
      </xdr:sp>
      <xdr:sp macro="" textlink="">
        <xdr:nvSpPr>
          <xdr:cNvPr id="9" name="文字方塊 16">
            <a:extLst>
              <a:ext uri="{FF2B5EF4-FFF2-40B4-BE49-F238E27FC236}">
                <a16:creationId xmlns:a16="http://schemas.microsoft.com/office/drawing/2014/main" id="{78678FE3-FAE3-D4D8-CD8F-E72F35158CCF}"/>
              </a:ext>
            </a:extLst>
          </xdr:cNvPr>
          <xdr:cNvSpPr txBox="1"/>
        </xdr:nvSpPr>
        <xdr:spPr>
          <a:xfrm>
            <a:off x="8028221" y="4255204"/>
            <a:ext cx="3436156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11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：永續城市與社區</a:t>
            </a:r>
          </a:p>
        </xdr:txBody>
      </xdr:sp>
      <xdr:sp macro="" textlink="">
        <xdr:nvSpPr>
          <xdr:cNvPr id="10" name="文字方塊 17">
            <a:extLst>
              <a:ext uri="{FF2B5EF4-FFF2-40B4-BE49-F238E27FC236}">
                <a16:creationId xmlns:a16="http://schemas.microsoft.com/office/drawing/2014/main" id="{9A87ACE1-F5BD-0FEE-8074-77982BF7F159}"/>
              </a:ext>
            </a:extLst>
          </xdr:cNvPr>
          <xdr:cNvSpPr txBox="1"/>
        </xdr:nvSpPr>
        <xdr:spPr>
          <a:xfrm>
            <a:off x="7597030" y="4804999"/>
            <a:ext cx="4108503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12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：負責任的消費與生產</a:t>
            </a:r>
          </a:p>
        </xdr:txBody>
      </xdr:sp>
      <xdr:sp macro="" textlink="">
        <xdr:nvSpPr>
          <xdr:cNvPr id="11" name="文字方塊 18">
            <a:extLst>
              <a:ext uri="{FF2B5EF4-FFF2-40B4-BE49-F238E27FC236}">
                <a16:creationId xmlns:a16="http://schemas.microsoft.com/office/drawing/2014/main" id="{05BB7CEF-5B50-75EF-9892-BA05AF33098B}"/>
              </a:ext>
            </a:extLst>
          </xdr:cNvPr>
          <xdr:cNvSpPr txBox="1"/>
        </xdr:nvSpPr>
        <xdr:spPr>
          <a:xfrm>
            <a:off x="8015521" y="5403708"/>
            <a:ext cx="2747310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1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７：夥伴關係</a:t>
            </a:r>
          </a:p>
        </xdr:txBody>
      </xdr:sp>
      <xdr:sp macro="" textlink="">
        <xdr:nvSpPr>
          <xdr:cNvPr id="12" name="手繪多邊形: 圖案 11">
            <a:extLst>
              <a:ext uri="{FF2B5EF4-FFF2-40B4-BE49-F238E27FC236}">
                <a16:creationId xmlns:a16="http://schemas.microsoft.com/office/drawing/2014/main" id="{7E55042F-05A8-CFFA-15BF-B8A30115E83B}"/>
              </a:ext>
            </a:extLst>
          </xdr:cNvPr>
          <xdr:cNvSpPr/>
        </xdr:nvSpPr>
        <xdr:spPr>
          <a:xfrm>
            <a:off x="2242456" y="2090236"/>
            <a:ext cx="3021874" cy="378512"/>
          </a:xfrm>
          <a:custGeom>
            <a:avLst/>
            <a:gdLst>
              <a:gd name="connsiteX0" fmla="*/ 0 w 3021874"/>
              <a:gd name="connsiteY0" fmla="*/ 378512 h 378512"/>
              <a:gd name="connsiteX1" fmla="*/ 1489166 w 3021874"/>
              <a:gd name="connsiteY1" fmla="*/ 4043 h 378512"/>
              <a:gd name="connsiteX2" fmla="*/ 3021874 w 3021874"/>
              <a:gd name="connsiteY2" fmla="*/ 213049 h 37851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3021874" h="378512">
                <a:moveTo>
                  <a:pt x="0" y="378512"/>
                </a:moveTo>
                <a:cubicBezTo>
                  <a:pt x="492760" y="205066"/>
                  <a:pt x="985520" y="31620"/>
                  <a:pt x="1489166" y="4043"/>
                </a:cubicBezTo>
                <a:cubicBezTo>
                  <a:pt x="1992812" y="-23534"/>
                  <a:pt x="2507343" y="94757"/>
                  <a:pt x="3021874" y="213049"/>
                </a:cubicBezTo>
              </a:path>
            </a:pathLst>
          </a:custGeom>
          <a:noFill/>
          <a:ln w="12700"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3" name="手繪多邊形: 圖案 12">
            <a:extLst>
              <a:ext uri="{FF2B5EF4-FFF2-40B4-BE49-F238E27FC236}">
                <a16:creationId xmlns:a16="http://schemas.microsoft.com/office/drawing/2014/main" id="{EA53E24C-776C-E444-E76A-76C2C0A74527}"/>
              </a:ext>
            </a:extLst>
          </xdr:cNvPr>
          <xdr:cNvSpPr/>
        </xdr:nvSpPr>
        <xdr:spPr>
          <a:xfrm>
            <a:off x="2009541" y="2697348"/>
            <a:ext cx="219852" cy="662940"/>
          </a:xfrm>
          <a:custGeom>
            <a:avLst/>
            <a:gdLst>
              <a:gd name="connsiteX0" fmla="*/ 14112 w 219852"/>
              <a:gd name="connsiteY0" fmla="*/ 0 h 662940"/>
              <a:gd name="connsiteX1" fmla="*/ 21732 w 219852"/>
              <a:gd name="connsiteY1" fmla="*/ 464820 h 662940"/>
              <a:gd name="connsiteX2" fmla="*/ 219852 w 219852"/>
              <a:gd name="connsiteY2" fmla="*/ 662940 h 6629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19852" h="662940">
                <a:moveTo>
                  <a:pt x="14112" y="0"/>
                </a:moveTo>
                <a:cubicBezTo>
                  <a:pt x="777" y="177165"/>
                  <a:pt x="-12558" y="354330"/>
                  <a:pt x="21732" y="464820"/>
                </a:cubicBezTo>
                <a:cubicBezTo>
                  <a:pt x="56022" y="575310"/>
                  <a:pt x="137937" y="619125"/>
                  <a:pt x="219852" y="662940"/>
                </a:cubicBezTo>
              </a:path>
            </a:pathLst>
          </a:cu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4" name="手繪多邊形: 圖案 13">
            <a:extLst>
              <a:ext uri="{FF2B5EF4-FFF2-40B4-BE49-F238E27FC236}">
                <a16:creationId xmlns:a16="http://schemas.microsoft.com/office/drawing/2014/main" id="{CC214330-4479-448F-CF10-97B28DB2FF10}"/>
              </a:ext>
            </a:extLst>
          </xdr:cNvPr>
          <xdr:cNvSpPr/>
        </xdr:nvSpPr>
        <xdr:spPr>
          <a:xfrm>
            <a:off x="6260374" y="4891908"/>
            <a:ext cx="906780" cy="716280"/>
          </a:xfrm>
          <a:custGeom>
            <a:avLst/>
            <a:gdLst>
              <a:gd name="connsiteX0" fmla="*/ 906780 w 906780"/>
              <a:gd name="connsiteY0" fmla="*/ 0 h 716280"/>
              <a:gd name="connsiteX1" fmla="*/ 693420 w 906780"/>
              <a:gd name="connsiteY1" fmla="*/ 388620 h 716280"/>
              <a:gd name="connsiteX2" fmla="*/ 365760 w 906780"/>
              <a:gd name="connsiteY2" fmla="*/ 624840 h 716280"/>
              <a:gd name="connsiteX3" fmla="*/ 0 w 906780"/>
              <a:gd name="connsiteY3" fmla="*/ 716280 h 71628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906780" h="716280">
                <a:moveTo>
                  <a:pt x="906780" y="0"/>
                </a:moveTo>
                <a:cubicBezTo>
                  <a:pt x="845185" y="142240"/>
                  <a:pt x="783590" y="284480"/>
                  <a:pt x="693420" y="388620"/>
                </a:cubicBezTo>
                <a:cubicBezTo>
                  <a:pt x="603250" y="492760"/>
                  <a:pt x="481330" y="570230"/>
                  <a:pt x="365760" y="624840"/>
                </a:cubicBezTo>
                <a:cubicBezTo>
                  <a:pt x="250190" y="679450"/>
                  <a:pt x="125095" y="697865"/>
                  <a:pt x="0" y="716280"/>
                </a:cubicBezTo>
              </a:path>
            </a:pathLst>
          </a:cu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5" name="手繪多邊形: 圖案 14">
            <a:extLst>
              <a:ext uri="{FF2B5EF4-FFF2-40B4-BE49-F238E27FC236}">
                <a16:creationId xmlns:a16="http://schemas.microsoft.com/office/drawing/2014/main" id="{3394F21D-58B5-F7AE-0196-D23BE5A36F5E}"/>
              </a:ext>
            </a:extLst>
          </xdr:cNvPr>
          <xdr:cNvSpPr/>
        </xdr:nvSpPr>
        <xdr:spPr>
          <a:xfrm>
            <a:off x="5551714" y="2704968"/>
            <a:ext cx="1722481" cy="1859280"/>
          </a:xfrm>
          <a:custGeom>
            <a:avLst/>
            <a:gdLst>
              <a:gd name="connsiteX0" fmla="*/ 0 w 1722481"/>
              <a:gd name="connsiteY0" fmla="*/ 0 h 1859280"/>
              <a:gd name="connsiteX1" fmla="*/ 182880 w 1722481"/>
              <a:gd name="connsiteY1" fmla="*/ 731520 h 1859280"/>
              <a:gd name="connsiteX2" fmla="*/ 754380 w 1722481"/>
              <a:gd name="connsiteY2" fmla="*/ 990600 h 1859280"/>
              <a:gd name="connsiteX3" fmla="*/ 1127760 w 1722481"/>
              <a:gd name="connsiteY3" fmla="*/ 1104900 h 1859280"/>
              <a:gd name="connsiteX4" fmla="*/ 1539240 w 1722481"/>
              <a:gd name="connsiteY4" fmla="*/ 1257300 h 1859280"/>
              <a:gd name="connsiteX5" fmla="*/ 1714500 w 1722481"/>
              <a:gd name="connsiteY5" fmla="*/ 1516380 h 1859280"/>
              <a:gd name="connsiteX6" fmla="*/ 1676400 w 1722481"/>
              <a:gd name="connsiteY6" fmla="*/ 1859280 h 185928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722481" h="1859280">
                <a:moveTo>
                  <a:pt x="0" y="0"/>
                </a:moveTo>
                <a:cubicBezTo>
                  <a:pt x="28575" y="283210"/>
                  <a:pt x="57150" y="566420"/>
                  <a:pt x="182880" y="731520"/>
                </a:cubicBezTo>
                <a:cubicBezTo>
                  <a:pt x="308610" y="896620"/>
                  <a:pt x="596900" y="928370"/>
                  <a:pt x="754380" y="990600"/>
                </a:cubicBezTo>
                <a:cubicBezTo>
                  <a:pt x="911860" y="1052830"/>
                  <a:pt x="996950" y="1060450"/>
                  <a:pt x="1127760" y="1104900"/>
                </a:cubicBezTo>
                <a:cubicBezTo>
                  <a:pt x="1258570" y="1149350"/>
                  <a:pt x="1441450" y="1188720"/>
                  <a:pt x="1539240" y="1257300"/>
                </a:cubicBezTo>
                <a:cubicBezTo>
                  <a:pt x="1637030" y="1325880"/>
                  <a:pt x="1691640" y="1416050"/>
                  <a:pt x="1714500" y="1516380"/>
                </a:cubicBezTo>
                <a:cubicBezTo>
                  <a:pt x="1737360" y="1616710"/>
                  <a:pt x="1706880" y="1737995"/>
                  <a:pt x="1676400" y="1859280"/>
                </a:cubicBezTo>
              </a:path>
            </a:pathLst>
          </a:cu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6" name="手繪多邊形: 圖案 15">
            <a:extLst>
              <a:ext uri="{FF2B5EF4-FFF2-40B4-BE49-F238E27FC236}">
                <a16:creationId xmlns:a16="http://schemas.microsoft.com/office/drawing/2014/main" id="{3E87BDCA-D383-0F39-A49A-860EBEBE724A}"/>
              </a:ext>
            </a:extLst>
          </xdr:cNvPr>
          <xdr:cNvSpPr/>
        </xdr:nvSpPr>
        <xdr:spPr>
          <a:xfrm rot="21404785">
            <a:off x="1772358" y="2109260"/>
            <a:ext cx="613854" cy="967740"/>
          </a:xfrm>
          <a:custGeom>
            <a:avLst/>
            <a:gdLst>
              <a:gd name="connsiteX0" fmla="*/ 613854 w 613854"/>
              <a:gd name="connsiteY0" fmla="*/ 0 h 967740"/>
              <a:gd name="connsiteX1" fmla="*/ 72834 w 613854"/>
              <a:gd name="connsiteY1" fmla="*/ 388620 h 967740"/>
              <a:gd name="connsiteX2" fmla="*/ 11874 w 613854"/>
              <a:gd name="connsiteY2" fmla="*/ 967740 h 9677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613854" h="967740">
                <a:moveTo>
                  <a:pt x="613854" y="0"/>
                </a:moveTo>
                <a:cubicBezTo>
                  <a:pt x="393509" y="113665"/>
                  <a:pt x="173164" y="227330"/>
                  <a:pt x="72834" y="388620"/>
                </a:cubicBezTo>
                <a:cubicBezTo>
                  <a:pt x="-27496" y="549910"/>
                  <a:pt x="1714" y="822960"/>
                  <a:pt x="11874" y="967740"/>
                </a:cubicBezTo>
              </a:path>
            </a:pathLst>
          </a:custGeom>
          <a:noFill/>
          <a:ln>
            <a:solidFill>
              <a:srgbClr val="329F3A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7" name="手繪多邊形: 圖案 16">
            <a:extLst>
              <a:ext uri="{FF2B5EF4-FFF2-40B4-BE49-F238E27FC236}">
                <a16:creationId xmlns:a16="http://schemas.microsoft.com/office/drawing/2014/main" id="{AAC90D48-5C03-6A94-B2CD-1CA7386F7CAF}"/>
              </a:ext>
            </a:extLst>
          </xdr:cNvPr>
          <xdr:cNvSpPr/>
        </xdr:nvSpPr>
        <xdr:spPr>
          <a:xfrm>
            <a:off x="1757516" y="2120172"/>
            <a:ext cx="613854" cy="967740"/>
          </a:xfrm>
          <a:custGeom>
            <a:avLst/>
            <a:gdLst>
              <a:gd name="connsiteX0" fmla="*/ 613854 w 613854"/>
              <a:gd name="connsiteY0" fmla="*/ 0 h 967740"/>
              <a:gd name="connsiteX1" fmla="*/ 72834 w 613854"/>
              <a:gd name="connsiteY1" fmla="*/ 388620 h 967740"/>
              <a:gd name="connsiteX2" fmla="*/ 11874 w 613854"/>
              <a:gd name="connsiteY2" fmla="*/ 967740 h 9677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613854" h="967740">
                <a:moveTo>
                  <a:pt x="613854" y="0"/>
                </a:moveTo>
                <a:cubicBezTo>
                  <a:pt x="393509" y="113665"/>
                  <a:pt x="173164" y="227330"/>
                  <a:pt x="72834" y="388620"/>
                </a:cubicBezTo>
                <a:cubicBezTo>
                  <a:pt x="-27496" y="549910"/>
                  <a:pt x="1714" y="822960"/>
                  <a:pt x="11874" y="967740"/>
                </a:cubicBezTo>
              </a:path>
            </a:pathLst>
          </a:custGeom>
          <a:noFill/>
          <a:ln>
            <a:solidFill>
              <a:srgbClr val="329F3A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8" name="手繪多邊形: 圖案 17">
            <a:extLst>
              <a:ext uri="{FF2B5EF4-FFF2-40B4-BE49-F238E27FC236}">
                <a16:creationId xmlns:a16="http://schemas.microsoft.com/office/drawing/2014/main" id="{C5A294B1-89AB-6FA4-8DD1-4DF0496D985C}"/>
              </a:ext>
            </a:extLst>
          </xdr:cNvPr>
          <xdr:cNvSpPr/>
        </xdr:nvSpPr>
        <xdr:spPr>
          <a:xfrm>
            <a:off x="4757963" y="1935349"/>
            <a:ext cx="1016000" cy="660400"/>
          </a:xfrm>
          <a:custGeom>
            <a:avLst/>
            <a:gdLst>
              <a:gd name="connsiteX0" fmla="*/ 0 w 1016000"/>
              <a:gd name="connsiteY0" fmla="*/ 0 h 660400"/>
              <a:gd name="connsiteX1" fmla="*/ 577850 w 1016000"/>
              <a:gd name="connsiteY1" fmla="*/ 158750 h 660400"/>
              <a:gd name="connsiteX2" fmla="*/ 882650 w 1016000"/>
              <a:gd name="connsiteY2" fmla="*/ 381000 h 660400"/>
              <a:gd name="connsiteX3" fmla="*/ 1016000 w 1016000"/>
              <a:gd name="connsiteY3" fmla="*/ 660400 h 6604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016000" h="660400">
                <a:moveTo>
                  <a:pt x="0" y="0"/>
                </a:moveTo>
                <a:cubicBezTo>
                  <a:pt x="215371" y="47625"/>
                  <a:pt x="430742" y="95250"/>
                  <a:pt x="577850" y="158750"/>
                </a:cubicBezTo>
                <a:cubicBezTo>
                  <a:pt x="724958" y="222250"/>
                  <a:pt x="809625" y="297392"/>
                  <a:pt x="882650" y="381000"/>
                </a:cubicBezTo>
                <a:cubicBezTo>
                  <a:pt x="955675" y="464608"/>
                  <a:pt x="985837" y="562504"/>
                  <a:pt x="1016000" y="660400"/>
                </a:cubicBezTo>
              </a:path>
            </a:pathLst>
          </a:custGeom>
          <a:noFill/>
          <a:ln>
            <a:solidFill>
              <a:srgbClr val="329F3A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9" name="手繪多邊形: 圖案 18">
            <a:extLst>
              <a:ext uri="{FF2B5EF4-FFF2-40B4-BE49-F238E27FC236}">
                <a16:creationId xmlns:a16="http://schemas.microsoft.com/office/drawing/2014/main" id="{8AEF7957-30F0-82A8-C7AC-187CE8BFC6B4}"/>
              </a:ext>
            </a:extLst>
          </xdr:cNvPr>
          <xdr:cNvSpPr/>
        </xdr:nvSpPr>
        <xdr:spPr>
          <a:xfrm rot="21442304">
            <a:off x="4783363" y="1948049"/>
            <a:ext cx="1016000" cy="660400"/>
          </a:xfrm>
          <a:custGeom>
            <a:avLst/>
            <a:gdLst>
              <a:gd name="connsiteX0" fmla="*/ 0 w 1016000"/>
              <a:gd name="connsiteY0" fmla="*/ 0 h 660400"/>
              <a:gd name="connsiteX1" fmla="*/ 577850 w 1016000"/>
              <a:gd name="connsiteY1" fmla="*/ 158750 h 660400"/>
              <a:gd name="connsiteX2" fmla="*/ 882650 w 1016000"/>
              <a:gd name="connsiteY2" fmla="*/ 381000 h 660400"/>
              <a:gd name="connsiteX3" fmla="*/ 1016000 w 1016000"/>
              <a:gd name="connsiteY3" fmla="*/ 660400 h 6604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016000" h="660400">
                <a:moveTo>
                  <a:pt x="0" y="0"/>
                </a:moveTo>
                <a:cubicBezTo>
                  <a:pt x="215371" y="47625"/>
                  <a:pt x="430742" y="95250"/>
                  <a:pt x="577850" y="158750"/>
                </a:cubicBezTo>
                <a:cubicBezTo>
                  <a:pt x="724958" y="222250"/>
                  <a:pt x="809625" y="297392"/>
                  <a:pt x="882650" y="381000"/>
                </a:cubicBezTo>
                <a:cubicBezTo>
                  <a:pt x="955675" y="464608"/>
                  <a:pt x="985837" y="562504"/>
                  <a:pt x="1016000" y="660400"/>
                </a:cubicBezTo>
              </a:path>
            </a:pathLst>
          </a:custGeom>
          <a:noFill/>
          <a:ln>
            <a:solidFill>
              <a:srgbClr val="329F3A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</xdr:grpSp>
    <xdr:clientData/>
  </xdr:twoCellAnchor>
  <xdr:twoCellAnchor>
    <xdr:from>
      <xdr:col>0</xdr:col>
      <xdr:colOff>529070</xdr:colOff>
      <xdr:row>49</xdr:row>
      <xdr:rowOff>42430</xdr:rowOff>
    </xdr:from>
    <xdr:to>
      <xdr:col>18</xdr:col>
      <xdr:colOff>804610</xdr:colOff>
      <xdr:row>92</xdr:row>
      <xdr:rowOff>33423</xdr:rowOff>
    </xdr:to>
    <xdr:grpSp>
      <xdr:nvGrpSpPr>
        <xdr:cNvPr id="20" name="群組 19">
          <a:extLst>
            <a:ext uri="{FF2B5EF4-FFF2-40B4-BE49-F238E27FC236}">
              <a16:creationId xmlns:a16="http://schemas.microsoft.com/office/drawing/2014/main" id="{3D6A5CFD-BC87-44DB-915B-10EAFB952F14}"/>
            </a:ext>
          </a:extLst>
        </xdr:cNvPr>
        <xdr:cNvGrpSpPr/>
      </xdr:nvGrpSpPr>
      <xdr:grpSpPr>
        <a:xfrm>
          <a:off x="529070" y="9643630"/>
          <a:ext cx="15755026" cy="8416536"/>
          <a:chOff x="1593272" y="10252363"/>
          <a:chExt cx="14211167" cy="7191699"/>
        </a:xfrm>
      </xdr:grpSpPr>
      <xdr:sp macro="" textlink="">
        <xdr:nvSpPr>
          <xdr:cNvPr id="21" name="矩形 20">
            <a:extLst>
              <a:ext uri="{FF2B5EF4-FFF2-40B4-BE49-F238E27FC236}">
                <a16:creationId xmlns:a16="http://schemas.microsoft.com/office/drawing/2014/main" id="{6942DB1D-216E-F450-036B-6EE30F08F00B}"/>
              </a:ext>
            </a:extLst>
          </xdr:cNvPr>
          <xdr:cNvSpPr/>
        </xdr:nvSpPr>
        <xdr:spPr>
          <a:xfrm>
            <a:off x="2213604" y="15122048"/>
            <a:ext cx="9811987" cy="232201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 sz="1800"/>
          </a:p>
        </xdr:txBody>
      </xdr:sp>
      <xdr:sp macro="" textlink="">
        <xdr:nvSpPr>
          <xdr:cNvPr id="22" name="橢圓 21">
            <a:extLst>
              <a:ext uri="{FF2B5EF4-FFF2-40B4-BE49-F238E27FC236}">
                <a16:creationId xmlns:a16="http://schemas.microsoft.com/office/drawing/2014/main" id="{898426C5-F173-2CE8-30B5-EEDEEE0A2959}"/>
              </a:ext>
            </a:extLst>
          </xdr:cNvPr>
          <xdr:cNvSpPr/>
        </xdr:nvSpPr>
        <xdr:spPr>
          <a:xfrm>
            <a:off x="1791811" y="13543747"/>
            <a:ext cx="255695" cy="255695"/>
          </a:xfrm>
          <a:prstGeom prst="ellipse">
            <a:avLst/>
          </a:prstGeom>
          <a:solidFill>
            <a:srgbClr val="329F3A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1</a:t>
            </a:r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23" name="文字方塊 12">
            <a:extLst>
              <a:ext uri="{FF2B5EF4-FFF2-40B4-BE49-F238E27FC236}">
                <a16:creationId xmlns:a16="http://schemas.microsoft.com/office/drawing/2014/main" id="{E6C1471B-6A08-1FFC-40CB-C64285790757}"/>
              </a:ext>
            </a:extLst>
          </xdr:cNvPr>
          <xdr:cNvSpPr txBox="1"/>
        </xdr:nvSpPr>
        <xdr:spPr>
          <a:xfrm>
            <a:off x="2213605" y="13469396"/>
            <a:ext cx="10681251" cy="123184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50000"/>
              </a:lnSpc>
            </a:pP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若需要開立</a:t>
            </a:r>
            <a:r>
              <a:rPr lang="zh-TW" altLang="en-US" sz="1600">
                <a:solidFill>
                  <a:srgbClr val="329F3A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等值金額捐物收據（有金額註記）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，需要提供</a:t>
            </a:r>
            <a:r>
              <a:rPr lang="zh-TW" altLang="en-US" sz="1600">
                <a:solidFill>
                  <a:schemeClr val="accent2">
                    <a:lumMod val="75000"/>
                  </a:schemeClr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當年度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購買的發票</a:t>
            </a:r>
            <a:r>
              <a:rPr lang="zh-TW" altLang="en-US" sz="1600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影本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及明細</a:t>
            </a:r>
            <a:r>
              <a:rPr lang="zh-TW" altLang="en-US" sz="1600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影本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；</a:t>
            </a:r>
            <a:endParaRPr lang="en-US" altLang="zh-TW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  <a:p>
            <a:pPr>
              <a:lnSpc>
                <a:spcPct val="150000"/>
              </a:lnSpc>
            </a:pPr>
            <a:r>
              <a:rPr lang="zh-TW" altLang="en-US" sz="1600">
                <a:solidFill>
                  <a:srgbClr val="329F3A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一般捐物收據（無金額註記）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，則不需要提供等值證明</a:t>
            </a:r>
          </a:p>
          <a:p>
            <a:pPr>
              <a:lnSpc>
                <a:spcPct val="150000"/>
              </a:lnSpc>
            </a:pPr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(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但以上兩種收據皆可用於稅務申請，價值主要還是由國稅局認定</a:t>
            </a:r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)</a:t>
            </a:r>
          </a:p>
        </xdr:txBody>
      </xdr:sp>
      <xdr:sp macro="" textlink="">
        <xdr:nvSpPr>
          <xdr:cNvPr id="24" name="文字方塊 13">
            <a:extLst>
              <a:ext uri="{FF2B5EF4-FFF2-40B4-BE49-F238E27FC236}">
                <a16:creationId xmlns:a16="http://schemas.microsoft.com/office/drawing/2014/main" id="{0EAC3272-FFF3-8105-5111-674A298911CF}"/>
              </a:ext>
            </a:extLst>
          </xdr:cNvPr>
          <xdr:cNvSpPr txBox="1"/>
        </xdr:nvSpPr>
        <xdr:spPr>
          <a:xfrm>
            <a:off x="1593273" y="13018429"/>
            <a:ext cx="2030874" cy="41012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2000">
                <a:latin typeface="源樣黑體 H" panose="020B0A00000000000000" pitchFamily="34" charset="-120"/>
                <a:ea typeface="源樣黑體 H" panose="020B0A00000000000000" pitchFamily="34" charset="-120"/>
              </a:rPr>
              <a:t>捐物收據說明</a:t>
            </a:r>
          </a:p>
        </xdr:txBody>
      </xdr:sp>
      <xdr:sp macro="" textlink="">
        <xdr:nvSpPr>
          <xdr:cNvPr id="25" name="橢圓 24">
            <a:extLst>
              <a:ext uri="{FF2B5EF4-FFF2-40B4-BE49-F238E27FC236}">
                <a16:creationId xmlns:a16="http://schemas.microsoft.com/office/drawing/2014/main" id="{12FF2BE4-40DC-CB15-A6B0-C2378B8F4303}"/>
              </a:ext>
            </a:extLst>
          </xdr:cNvPr>
          <xdr:cNvSpPr/>
        </xdr:nvSpPr>
        <xdr:spPr>
          <a:xfrm>
            <a:off x="7825544" y="10745778"/>
            <a:ext cx="255695" cy="255695"/>
          </a:xfrm>
          <a:prstGeom prst="ellipse">
            <a:avLst/>
          </a:prstGeom>
          <a:solidFill>
            <a:srgbClr val="E8931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1</a:t>
            </a:r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26" name="文字方塊 4">
            <a:extLst>
              <a:ext uri="{FF2B5EF4-FFF2-40B4-BE49-F238E27FC236}">
                <a16:creationId xmlns:a16="http://schemas.microsoft.com/office/drawing/2014/main" id="{A8638584-843D-0827-5DAF-6BEA6648CACA}"/>
              </a:ext>
            </a:extLst>
          </xdr:cNvPr>
          <xdr:cNvSpPr txBox="1"/>
        </xdr:nvSpPr>
        <xdr:spPr>
          <a:xfrm>
            <a:off x="8247337" y="10730390"/>
            <a:ext cx="6244313" cy="60750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指定物資捐款，將捐贈款項劃撥至本會→ </a:t>
            </a:r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( 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劃撥帳號</a:t>
            </a:r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22482053 )</a:t>
            </a:r>
          </a:p>
          <a:p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27" name="文字方塊 5">
            <a:extLst>
              <a:ext uri="{FF2B5EF4-FFF2-40B4-BE49-F238E27FC236}">
                <a16:creationId xmlns:a16="http://schemas.microsoft.com/office/drawing/2014/main" id="{8BFC1E4D-DCD7-4684-E692-69A89E27CC70}"/>
              </a:ext>
            </a:extLst>
          </xdr:cNvPr>
          <xdr:cNvSpPr txBox="1"/>
        </xdr:nvSpPr>
        <xdr:spPr>
          <a:xfrm>
            <a:off x="8061677" y="10869726"/>
            <a:ext cx="7742762" cy="676442"/>
          </a:xfrm>
          <a:prstGeom prst="rect">
            <a:avLst/>
          </a:prstGeom>
          <a:noFill/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2800">
                <a:solidFill>
                  <a:srgbClr val="E89315"/>
                </a:solidFill>
                <a:latin typeface="饅頭黑體" pitchFamily="2" charset="-120"/>
                <a:ea typeface="饅頭黑體" pitchFamily="2" charset="-120"/>
              </a:rPr>
              <a:t>＊</a:t>
            </a:r>
            <a:r>
              <a:rPr lang="zh-TW" altLang="en-US" sz="1600">
                <a:solidFill>
                  <a:srgbClr val="E89315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備註欄需填寫（指定捐贈項目），例如：指定捐贈</a:t>
            </a:r>
            <a:r>
              <a:rPr lang="en-US" altLang="zh-TW" sz="1600">
                <a:solidFill>
                  <a:srgbClr val="E89315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A4</a:t>
            </a:r>
            <a:r>
              <a:rPr lang="zh-TW" altLang="en-US" sz="1600">
                <a:solidFill>
                  <a:srgbClr val="E89315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影印紙、立可帶等等。</a:t>
            </a:r>
            <a:endParaRPr lang="zh-TW" altLang="en-US" sz="2400">
              <a:solidFill>
                <a:srgbClr val="E89315"/>
              </a:solidFill>
            </a:endParaRPr>
          </a:p>
        </xdr:txBody>
      </xdr:sp>
      <xdr:sp macro="" textlink="">
        <xdr:nvSpPr>
          <xdr:cNvPr id="28" name="橢圓 27">
            <a:extLst>
              <a:ext uri="{FF2B5EF4-FFF2-40B4-BE49-F238E27FC236}">
                <a16:creationId xmlns:a16="http://schemas.microsoft.com/office/drawing/2014/main" id="{8128DD77-3DBC-C030-F2BB-63AA2564741F}"/>
              </a:ext>
            </a:extLst>
          </xdr:cNvPr>
          <xdr:cNvSpPr/>
        </xdr:nvSpPr>
        <xdr:spPr>
          <a:xfrm>
            <a:off x="7810041" y="11480805"/>
            <a:ext cx="255695" cy="255695"/>
          </a:xfrm>
          <a:prstGeom prst="ellipse">
            <a:avLst/>
          </a:prstGeom>
          <a:solidFill>
            <a:srgbClr val="E8931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2</a:t>
            </a:r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29" name="文字方塊 7">
            <a:extLst>
              <a:ext uri="{FF2B5EF4-FFF2-40B4-BE49-F238E27FC236}">
                <a16:creationId xmlns:a16="http://schemas.microsoft.com/office/drawing/2014/main" id="{AE0207F0-0D2A-1EC9-79D7-7F321190E90F}"/>
              </a:ext>
            </a:extLst>
          </xdr:cNvPr>
          <xdr:cNvSpPr txBox="1"/>
        </xdr:nvSpPr>
        <xdr:spPr>
          <a:xfrm>
            <a:off x="8231836" y="11465417"/>
            <a:ext cx="6321827" cy="60750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待款項入帳後，捐款主責人員會與您聯繫，確認指定捐贈之項目及</a:t>
            </a:r>
            <a:endParaRPr lang="en-US" altLang="zh-TW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捐款收據等相關事宜。</a:t>
            </a:r>
          </a:p>
        </xdr:txBody>
      </xdr:sp>
      <xdr:sp macro="" textlink="">
        <xdr:nvSpPr>
          <xdr:cNvPr id="30" name="橢圓 29">
            <a:extLst>
              <a:ext uri="{FF2B5EF4-FFF2-40B4-BE49-F238E27FC236}">
                <a16:creationId xmlns:a16="http://schemas.microsoft.com/office/drawing/2014/main" id="{A97368EC-79A9-95EE-5321-5456DFF21E83}"/>
              </a:ext>
            </a:extLst>
          </xdr:cNvPr>
          <xdr:cNvSpPr/>
        </xdr:nvSpPr>
        <xdr:spPr>
          <a:xfrm>
            <a:off x="7810041" y="12098456"/>
            <a:ext cx="255695" cy="255695"/>
          </a:xfrm>
          <a:prstGeom prst="ellipse">
            <a:avLst/>
          </a:prstGeom>
          <a:solidFill>
            <a:srgbClr val="E8931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3</a:t>
            </a:r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31" name="文字方塊 9">
            <a:extLst>
              <a:ext uri="{FF2B5EF4-FFF2-40B4-BE49-F238E27FC236}">
                <a16:creationId xmlns:a16="http://schemas.microsoft.com/office/drawing/2014/main" id="{03533A6E-483F-DF69-F406-8C088445F9B9}"/>
              </a:ext>
            </a:extLst>
          </xdr:cNvPr>
          <xdr:cNvSpPr txBox="1"/>
        </xdr:nvSpPr>
        <xdr:spPr>
          <a:xfrm>
            <a:off x="8231836" y="12083068"/>
            <a:ext cx="5686209" cy="60750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本會將依捐贈款項，採購指定捐贈物資並轉至課輔中心</a:t>
            </a:r>
            <a:endParaRPr lang="en-US" altLang="zh-TW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屆時亦會再聯繫通知您，並於官網公開徵信。</a:t>
            </a:r>
          </a:p>
        </xdr:txBody>
      </xdr:sp>
      <xdr:sp macro="" textlink="">
        <xdr:nvSpPr>
          <xdr:cNvPr id="32" name="文字方塊 14">
            <a:extLst>
              <a:ext uri="{FF2B5EF4-FFF2-40B4-BE49-F238E27FC236}">
                <a16:creationId xmlns:a16="http://schemas.microsoft.com/office/drawing/2014/main" id="{7DD39759-18EC-29EF-FF24-D7308A5D0E2C}"/>
              </a:ext>
            </a:extLst>
          </xdr:cNvPr>
          <xdr:cNvSpPr txBox="1"/>
        </xdr:nvSpPr>
        <xdr:spPr>
          <a:xfrm>
            <a:off x="7673513" y="10252363"/>
            <a:ext cx="3124074" cy="39798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2000">
                <a:latin typeface="源樣黑體 H" panose="020B0A00000000000000" pitchFamily="34" charset="-120"/>
                <a:ea typeface="源樣黑體 H" panose="020B0A00000000000000" pitchFamily="34" charset="-120"/>
              </a:rPr>
              <a:t>捐款指定捐贈物資</a:t>
            </a:r>
          </a:p>
        </xdr:txBody>
      </xdr:sp>
      <xdr:grpSp>
        <xdr:nvGrpSpPr>
          <xdr:cNvPr id="33" name="群組 32">
            <a:extLst>
              <a:ext uri="{FF2B5EF4-FFF2-40B4-BE49-F238E27FC236}">
                <a16:creationId xmlns:a16="http://schemas.microsoft.com/office/drawing/2014/main" id="{46684669-3B8F-F3BC-E0FC-3EB640E02AE4}"/>
              </a:ext>
            </a:extLst>
          </xdr:cNvPr>
          <xdr:cNvGrpSpPr/>
        </xdr:nvGrpSpPr>
        <xdr:grpSpPr>
          <a:xfrm>
            <a:off x="1593272" y="10252363"/>
            <a:ext cx="6836761" cy="2551617"/>
            <a:chOff x="6688063" y="3128723"/>
            <a:chExt cx="6836761" cy="2428427"/>
          </a:xfrm>
        </xdr:grpSpPr>
        <xdr:sp macro="" textlink="">
          <xdr:nvSpPr>
            <xdr:cNvPr id="36" name="橢圓 35">
              <a:extLst>
                <a:ext uri="{FF2B5EF4-FFF2-40B4-BE49-F238E27FC236}">
                  <a16:creationId xmlns:a16="http://schemas.microsoft.com/office/drawing/2014/main" id="{0CA5E382-0A85-1CD1-4607-573C3E5B41A7}"/>
                </a:ext>
              </a:extLst>
            </xdr:cNvPr>
            <xdr:cNvSpPr/>
          </xdr:nvSpPr>
          <xdr:spPr>
            <a:xfrm>
              <a:off x="6886602" y="3665349"/>
              <a:ext cx="255600" cy="255600"/>
            </a:xfrm>
            <a:prstGeom prst="ellipse">
              <a:avLst/>
            </a:prstGeom>
            <a:solidFill>
              <a:srgbClr val="572F8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1</a:t>
              </a:r>
              <a:endPara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37" name="橢圓 36">
              <a:extLst>
                <a:ext uri="{FF2B5EF4-FFF2-40B4-BE49-F238E27FC236}">
                  <a16:creationId xmlns:a16="http://schemas.microsoft.com/office/drawing/2014/main" id="{D53F4286-FDE5-B48C-9F0A-3ACBF75C0767}"/>
                </a:ext>
              </a:extLst>
            </xdr:cNvPr>
            <xdr:cNvSpPr/>
          </xdr:nvSpPr>
          <xdr:spPr>
            <a:xfrm>
              <a:off x="6883524" y="4169722"/>
              <a:ext cx="255600" cy="255600"/>
            </a:xfrm>
            <a:prstGeom prst="ellipse">
              <a:avLst/>
            </a:prstGeom>
            <a:solidFill>
              <a:srgbClr val="572F8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2</a:t>
              </a:r>
              <a:endPara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38" name="文字方塊 18">
              <a:extLst>
                <a:ext uri="{FF2B5EF4-FFF2-40B4-BE49-F238E27FC236}">
                  <a16:creationId xmlns:a16="http://schemas.microsoft.com/office/drawing/2014/main" id="{D2908C18-7F91-6066-F78F-E488CA6C375D}"/>
                </a:ext>
              </a:extLst>
            </xdr:cNvPr>
            <xdr:cNvSpPr txBox="1"/>
          </xdr:nvSpPr>
          <xdr:spPr>
            <a:xfrm>
              <a:off x="7308396" y="3656409"/>
              <a:ext cx="2526747" cy="32777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瀏覽物資需求表</a:t>
              </a:r>
            </a:p>
          </xdr:txBody>
        </xdr:sp>
        <xdr:sp macro="" textlink="">
          <xdr:nvSpPr>
            <xdr:cNvPr id="39" name="文字方塊 19">
              <a:extLst>
                <a:ext uri="{FF2B5EF4-FFF2-40B4-BE49-F238E27FC236}">
                  <a16:creationId xmlns:a16="http://schemas.microsoft.com/office/drawing/2014/main" id="{DF8681A3-C3EF-E17F-324A-A9DA9906CA65}"/>
                </a:ext>
              </a:extLst>
            </xdr:cNvPr>
            <xdr:cNvSpPr txBox="1"/>
          </xdr:nvSpPr>
          <xdr:spPr>
            <a:xfrm>
              <a:off x="7316242" y="4081445"/>
              <a:ext cx="6208582" cy="79730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50000"/>
                </a:lnSpc>
              </a:pP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-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將物資寄至總會 （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545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南投縣埔里鎮安四街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131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號  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|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行政組收）</a:t>
              </a:r>
              <a:endPara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  <a:p>
              <a:pPr>
                <a:lnSpc>
                  <a:spcPct val="150000"/>
                </a:lnSpc>
              </a:pP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-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或是可以直接寄至有需求的課輔中心（可參考分頁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&lt;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捐物地址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&gt;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）</a:t>
              </a:r>
            </a:p>
          </xdr:txBody>
        </xdr:sp>
        <xdr:sp macro="" textlink="">
          <xdr:nvSpPr>
            <xdr:cNvPr id="40" name="文字方塊 20">
              <a:extLst>
                <a:ext uri="{FF2B5EF4-FFF2-40B4-BE49-F238E27FC236}">
                  <a16:creationId xmlns:a16="http://schemas.microsoft.com/office/drawing/2014/main" id="{6D2F4FFE-1734-C5AF-5BF8-CACE453A9D1F}"/>
                </a:ext>
              </a:extLst>
            </xdr:cNvPr>
            <xdr:cNvSpPr txBox="1"/>
          </xdr:nvSpPr>
          <xdr:spPr>
            <a:xfrm>
              <a:off x="7319149" y="4662968"/>
              <a:ext cx="5523550" cy="894182"/>
            </a:xfrm>
            <a:prstGeom prst="rect">
              <a:avLst/>
            </a:prstGeom>
            <a:noFill/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zh-TW" altLang="en-US" sz="2800">
                  <a:solidFill>
                    <a:srgbClr val="572F89"/>
                  </a:solidFill>
                  <a:latin typeface="饅頭黑體" pitchFamily="2" charset="-120"/>
                  <a:ea typeface="饅頭黑體" pitchFamily="2" charset="-120"/>
                </a:rPr>
                <a:t>＊</a:t>
              </a:r>
              <a:r>
                <a:rPr lang="zh-TW" altLang="en-US" sz="1600">
                  <a:solidFill>
                    <a:srgbClr val="572F89"/>
                  </a:solidFill>
                  <a:latin typeface="源樣黑體 B" panose="020B0800000000000000" pitchFamily="34" charset="-120"/>
                  <a:ea typeface="源樣黑體 B" panose="020B0800000000000000" pitchFamily="34" charset="-120"/>
                </a:rPr>
                <a:t>寄送物資時請留下您的姓名及電話，收到物資後將有負責人員</a:t>
              </a:r>
              <a:endParaRPr lang="en-US" altLang="zh-TW" sz="1600">
                <a:solidFill>
                  <a:srgbClr val="572F89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  <a:p>
              <a:pPr indent="266701"/>
              <a:r>
                <a:rPr lang="zh-TW" altLang="en-US" sz="1600">
                  <a:solidFill>
                    <a:srgbClr val="572F89"/>
                  </a:solidFill>
                  <a:latin typeface="源樣黑體 B" panose="020B0800000000000000" pitchFamily="34" charset="-120"/>
                  <a:ea typeface="源樣黑體 B" panose="020B0800000000000000" pitchFamily="34" charset="-120"/>
                </a:rPr>
                <a:t>與您聯繫</a:t>
              </a:r>
              <a:endParaRPr lang="zh-TW" altLang="en-US" sz="2400">
                <a:solidFill>
                  <a:srgbClr val="572F89"/>
                </a:solidFill>
              </a:endParaRPr>
            </a:p>
          </xdr:txBody>
        </xdr:sp>
        <xdr:sp macro="" textlink="">
          <xdr:nvSpPr>
            <xdr:cNvPr id="41" name="文字方塊 21">
              <a:extLst>
                <a:ext uri="{FF2B5EF4-FFF2-40B4-BE49-F238E27FC236}">
                  <a16:creationId xmlns:a16="http://schemas.microsoft.com/office/drawing/2014/main" id="{12B0B6A7-7256-9CC1-F483-3C213E428ACF}"/>
                </a:ext>
              </a:extLst>
            </xdr:cNvPr>
            <xdr:cNvSpPr txBox="1"/>
          </xdr:nvSpPr>
          <xdr:spPr>
            <a:xfrm>
              <a:off x="6688063" y="3128723"/>
              <a:ext cx="1997164" cy="37877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zh-TW" altLang="en-US" sz="2000">
                  <a:latin typeface="源樣黑體 H" panose="020B0A00000000000000" pitchFamily="34" charset="-120"/>
                  <a:ea typeface="源樣黑體 H" panose="020B0A00000000000000" pitchFamily="34" charset="-120"/>
                </a:rPr>
                <a:t>直接捐贈物資</a:t>
              </a:r>
            </a:p>
          </xdr:txBody>
        </xdr:sp>
      </xdr:grpSp>
      <xdr:cxnSp macro="">
        <xdr:nvCxnSpPr>
          <xdr:cNvPr id="34" name="直線接點 33">
            <a:extLst>
              <a:ext uri="{FF2B5EF4-FFF2-40B4-BE49-F238E27FC236}">
                <a16:creationId xmlns:a16="http://schemas.microsoft.com/office/drawing/2014/main" id="{E00E60FD-2A36-5019-CAE5-9F7F82D256A2}"/>
              </a:ext>
            </a:extLst>
          </xdr:cNvPr>
          <xdr:cNvCxnSpPr/>
        </xdr:nvCxnSpPr>
        <xdr:spPr>
          <a:xfrm>
            <a:off x="1618029" y="12937852"/>
            <a:ext cx="12904627" cy="0"/>
          </a:xfrm>
          <a:prstGeom prst="line">
            <a:avLst/>
          </a:prstGeom>
          <a:ln w="12700" cap="rnd">
            <a:solidFill>
              <a:schemeClr val="bg2">
                <a:lumMod val="65000"/>
              </a:schemeClr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5" name="文字方塊 25">
            <a:extLst>
              <a:ext uri="{FF2B5EF4-FFF2-40B4-BE49-F238E27FC236}">
                <a16:creationId xmlns:a16="http://schemas.microsoft.com/office/drawing/2014/main" id="{2075851E-94E9-B1B2-46D5-B36957EE6A59}"/>
              </a:ext>
            </a:extLst>
          </xdr:cNvPr>
          <xdr:cNvSpPr txBox="1"/>
        </xdr:nvSpPr>
        <xdr:spPr>
          <a:xfrm>
            <a:off x="5350070" y="15120069"/>
            <a:ext cx="6995160" cy="2082418"/>
          </a:xfrm>
          <a:prstGeom prst="rect">
            <a:avLst/>
          </a:prstGeom>
          <a:noFill/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457203">
              <a:lnSpc>
                <a:spcPct val="150000"/>
              </a:lnSpc>
              <a:defRPr/>
            </a:pPr>
            <a:r>
              <a:rPr lang="zh-TW" altLang="en-US" sz="20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捐物收據申請資訊：　</a:t>
            </a:r>
          </a:p>
          <a:p>
            <a:pPr defTabSz="457203">
              <a:lnSpc>
                <a:spcPct val="150000"/>
              </a:lnSpc>
              <a:defRPr/>
            </a:pP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1.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捐物收據之抬頭：</a:t>
            </a:r>
            <a:r>
              <a:rPr lang="en-US" altLang="zh-TW" sz="1600" u="sng">
                <a:solidFill>
                  <a:srgbClr val="C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(</a:t>
            </a:r>
            <a:r>
              <a:rPr lang="zh-TW" altLang="en-US" sz="1600" u="sng">
                <a:solidFill>
                  <a:srgbClr val="C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須提供</a:t>
            </a:r>
            <a:r>
              <a:rPr lang="en-US" altLang="zh-TW" sz="1600" u="sng">
                <a:solidFill>
                  <a:srgbClr val="C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)</a:t>
            </a:r>
          </a:p>
          <a:p>
            <a:pPr defTabSz="457203">
              <a:lnSpc>
                <a:spcPct val="150000"/>
              </a:lnSpc>
              <a:defRPr/>
            </a:pP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2.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捐物收據品項： 因系統有</a:t>
            </a: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12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字元限制，故品項文字需</a:t>
            </a: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12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字元數內</a:t>
            </a:r>
          </a:p>
          <a:p>
            <a:pPr defTabSz="457203">
              <a:lnSpc>
                <a:spcPct val="150000"/>
              </a:lnSpc>
              <a:defRPr/>
            </a:pP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3.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開立日期：同物品配達日</a:t>
            </a:r>
          </a:p>
          <a:p>
            <a:pPr defTabSz="457203">
              <a:lnSpc>
                <a:spcPct val="150000"/>
              </a:lnSpc>
              <a:defRPr/>
            </a:pP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4.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捐物收據寄送資訊</a:t>
            </a: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: </a:t>
            </a:r>
            <a:r>
              <a:rPr lang="zh-TW" altLang="en-US" sz="1600" u="sng">
                <a:solidFill>
                  <a:srgbClr val="C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收件人、電話、地址 </a:t>
            </a:r>
            <a:r>
              <a:rPr lang="en-US" altLang="zh-TW" sz="1600" u="sng">
                <a:solidFill>
                  <a:srgbClr val="C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(</a:t>
            </a:r>
            <a:r>
              <a:rPr lang="zh-TW" altLang="en-US" sz="1600" u="sng">
                <a:solidFill>
                  <a:srgbClr val="C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須提供</a:t>
            </a:r>
            <a:r>
              <a:rPr lang="en-US" altLang="zh-TW" sz="1600" u="sng">
                <a:solidFill>
                  <a:srgbClr val="C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)</a:t>
            </a:r>
            <a:endParaRPr lang="zh-TW" altLang="en-US" sz="3200"/>
          </a:p>
        </xdr:txBody>
      </xdr:sp>
    </xdr:grpSp>
    <xdr:clientData/>
  </xdr:twoCellAnchor>
  <xdr:twoCellAnchor>
    <xdr:from>
      <xdr:col>0</xdr:col>
      <xdr:colOff>676275</xdr:colOff>
      <xdr:row>96</xdr:row>
      <xdr:rowOff>104776</xdr:rowOff>
    </xdr:from>
    <xdr:to>
      <xdr:col>15</xdr:col>
      <xdr:colOff>824787</xdr:colOff>
      <xdr:row>140</xdr:row>
      <xdr:rowOff>116687</xdr:rowOff>
    </xdr:to>
    <xdr:grpSp>
      <xdr:nvGrpSpPr>
        <xdr:cNvPr id="42" name="群組 41">
          <a:extLst>
            <a:ext uri="{FF2B5EF4-FFF2-40B4-BE49-F238E27FC236}">
              <a16:creationId xmlns:a16="http://schemas.microsoft.com/office/drawing/2014/main" id="{EAB700B7-9557-4A3D-A9C0-7306A9D8C4DF}"/>
            </a:ext>
          </a:extLst>
        </xdr:cNvPr>
        <xdr:cNvGrpSpPr/>
      </xdr:nvGrpSpPr>
      <xdr:grpSpPr>
        <a:xfrm>
          <a:off x="678180" y="18917195"/>
          <a:ext cx="13048083" cy="8631492"/>
          <a:chOff x="666750" y="18502312"/>
          <a:chExt cx="10469456" cy="6105469"/>
        </a:xfrm>
      </xdr:grpSpPr>
      <xdr:grpSp>
        <xdr:nvGrpSpPr>
          <xdr:cNvPr id="43" name="群組 42">
            <a:extLst>
              <a:ext uri="{FF2B5EF4-FFF2-40B4-BE49-F238E27FC236}">
                <a16:creationId xmlns:a16="http://schemas.microsoft.com/office/drawing/2014/main" id="{CA246516-71DF-8FBF-3C2F-2EED797E727F}"/>
              </a:ext>
            </a:extLst>
          </xdr:cNvPr>
          <xdr:cNvGrpSpPr/>
        </xdr:nvGrpSpPr>
        <xdr:grpSpPr>
          <a:xfrm>
            <a:off x="865288" y="19543216"/>
            <a:ext cx="5743914" cy="311430"/>
            <a:chOff x="646212" y="1606552"/>
            <a:chExt cx="5743914" cy="311430"/>
          </a:xfrm>
        </xdr:grpSpPr>
        <xdr:sp macro="" textlink="">
          <xdr:nvSpPr>
            <xdr:cNvPr id="52" name="橢圓 51">
              <a:extLst>
                <a:ext uri="{FF2B5EF4-FFF2-40B4-BE49-F238E27FC236}">
                  <a16:creationId xmlns:a16="http://schemas.microsoft.com/office/drawing/2014/main" id="{33E9A74F-5E7A-1DB4-3211-32803C58FC36}"/>
                </a:ext>
              </a:extLst>
            </xdr:cNvPr>
            <xdr:cNvSpPr/>
          </xdr:nvSpPr>
          <xdr:spPr>
            <a:xfrm>
              <a:off x="646212" y="1644136"/>
              <a:ext cx="255600" cy="268566"/>
            </a:xfrm>
            <a:prstGeom prst="ellipse">
              <a:avLst/>
            </a:prstGeom>
            <a:solidFill>
              <a:srgbClr val="572F8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4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1</a:t>
              </a:r>
              <a:endParaRPr lang="zh-TW" altLang="en-US" sz="14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53" name="文字方塊 6">
              <a:extLst>
                <a:ext uri="{FF2B5EF4-FFF2-40B4-BE49-F238E27FC236}">
                  <a16:creationId xmlns:a16="http://schemas.microsoft.com/office/drawing/2014/main" id="{A6E19BE8-D22A-5490-78C2-E7D2DE10B26C}"/>
                </a:ext>
              </a:extLst>
            </xdr:cNvPr>
            <xdr:cNvSpPr txBox="1"/>
          </xdr:nvSpPr>
          <xdr:spPr>
            <a:xfrm>
              <a:off x="1075851" y="1606552"/>
              <a:ext cx="5314275" cy="31143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為避免浪費您的愛心捐物，捐贈二手物資請先來電確認。</a:t>
              </a:r>
            </a:p>
          </xdr:txBody>
        </xdr:sp>
      </xdr:grpSp>
      <xdr:sp macro="" textlink="">
        <xdr:nvSpPr>
          <xdr:cNvPr id="44" name="文字方塊 9">
            <a:extLst>
              <a:ext uri="{FF2B5EF4-FFF2-40B4-BE49-F238E27FC236}">
                <a16:creationId xmlns:a16="http://schemas.microsoft.com/office/drawing/2014/main" id="{5BC0AA8D-4384-C242-2466-E4395F25878B}"/>
              </a:ext>
            </a:extLst>
          </xdr:cNvPr>
          <xdr:cNvSpPr txBox="1"/>
        </xdr:nvSpPr>
        <xdr:spPr>
          <a:xfrm>
            <a:off x="666750" y="18502312"/>
            <a:ext cx="4812267" cy="111987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zh-TW" altLang="en-US" sz="6000">
                <a:latin typeface="饅頭黑體" pitchFamily="2" charset="-120"/>
                <a:ea typeface="饅頭黑體" pitchFamily="2" charset="-120"/>
              </a:rPr>
              <a:t>二 手 捐 物 須 知</a:t>
            </a:r>
          </a:p>
        </xdr:txBody>
      </xdr:sp>
      <xdr:grpSp>
        <xdr:nvGrpSpPr>
          <xdr:cNvPr id="45" name="群組 44">
            <a:extLst>
              <a:ext uri="{FF2B5EF4-FFF2-40B4-BE49-F238E27FC236}">
                <a16:creationId xmlns:a16="http://schemas.microsoft.com/office/drawing/2014/main" id="{6D962400-CA2B-F57A-1184-361A9B4DBAA5}"/>
              </a:ext>
            </a:extLst>
          </xdr:cNvPr>
          <xdr:cNvGrpSpPr/>
        </xdr:nvGrpSpPr>
        <xdr:grpSpPr>
          <a:xfrm>
            <a:off x="865288" y="19973757"/>
            <a:ext cx="9381350" cy="403149"/>
            <a:chOff x="646212" y="2037093"/>
            <a:chExt cx="9381350" cy="403149"/>
          </a:xfrm>
        </xdr:grpSpPr>
        <xdr:sp macro="" textlink="">
          <xdr:nvSpPr>
            <xdr:cNvPr id="50" name="橢圓 49">
              <a:extLst>
                <a:ext uri="{FF2B5EF4-FFF2-40B4-BE49-F238E27FC236}">
                  <a16:creationId xmlns:a16="http://schemas.microsoft.com/office/drawing/2014/main" id="{677DDDB6-51E3-1547-2FEE-A5AFBEDA4334}"/>
                </a:ext>
              </a:extLst>
            </xdr:cNvPr>
            <xdr:cNvSpPr/>
          </xdr:nvSpPr>
          <xdr:spPr>
            <a:xfrm>
              <a:off x="646212" y="2140861"/>
              <a:ext cx="255600" cy="268566"/>
            </a:xfrm>
            <a:prstGeom prst="ellipse">
              <a:avLst/>
            </a:prstGeom>
            <a:solidFill>
              <a:srgbClr val="572F8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4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2</a:t>
              </a:r>
              <a:endParaRPr lang="zh-TW" altLang="en-US" sz="14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51" name="文字方塊 11">
              <a:extLst>
                <a:ext uri="{FF2B5EF4-FFF2-40B4-BE49-F238E27FC236}">
                  <a16:creationId xmlns:a16="http://schemas.microsoft.com/office/drawing/2014/main" id="{8E5A2BC2-97FC-FE74-1CD3-E1CE8C6BAE2E}"/>
                </a:ext>
              </a:extLst>
            </xdr:cNvPr>
            <xdr:cNvSpPr txBox="1"/>
          </xdr:nvSpPr>
          <xdr:spPr>
            <a:xfrm>
              <a:off x="1074231" y="2037093"/>
              <a:ext cx="8953331" cy="403149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50000"/>
                </a:lnSpc>
              </a:pP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欲捐贈未列在物資需求表的項目，請先來電確認需求。 </a:t>
              </a:r>
            </a:p>
          </xdr:txBody>
        </xdr:sp>
      </xdr:grpSp>
      <xdr:grpSp>
        <xdr:nvGrpSpPr>
          <xdr:cNvPr id="46" name="群組 45">
            <a:extLst>
              <a:ext uri="{FF2B5EF4-FFF2-40B4-BE49-F238E27FC236}">
                <a16:creationId xmlns:a16="http://schemas.microsoft.com/office/drawing/2014/main" id="{E6682345-8B47-2F90-FA3A-F87BAF62C7C0}"/>
              </a:ext>
            </a:extLst>
          </xdr:cNvPr>
          <xdr:cNvGrpSpPr/>
        </xdr:nvGrpSpPr>
        <xdr:grpSpPr>
          <a:xfrm>
            <a:off x="865288" y="20557848"/>
            <a:ext cx="9555855" cy="769532"/>
            <a:chOff x="646212" y="1174853"/>
            <a:chExt cx="9555855" cy="769532"/>
          </a:xfrm>
        </xdr:grpSpPr>
        <xdr:sp macro="" textlink="">
          <xdr:nvSpPr>
            <xdr:cNvPr id="48" name="橢圓 47">
              <a:extLst>
                <a:ext uri="{FF2B5EF4-FFF2-40B4-BE49-F238E27FC236}">
                  <a16:creationId xmlns:a16="http://schemas.microsoft.com/office/drawing/2014/main" id="{29CD1747-A22C-8FCC-ACA1-DA650BAEA158}"/>
                </a:ext>
              </a:extLst>
            </xdr:cNvPr>
            <xdr:cNvSpPr/>
          </xdr:nvSpPr>
          <xdr:spPr>
            <a:xfrm>
              <a:off x="646212" y="1277599"/>
              <a:ext cx="255600" cy="268566"/>
            </a:xfrm>
            <a:prstGeom prst="ellipse">
              <a:avLst/>
            </a:prstGeom>
            <a:solidFill>
              <a:srgbClr val="572F8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4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3</a:t>
              </a:r>
              <a:endParaRPr lang="zh-TW" altLang="en-US" sz="14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49" name="文字方塊 18">
              <a:extLst>
                <a:ext uri="{FF2B5EF4-FFF2-40B4-BE49-F238E27FC236}">
                  <a16:creationId xmlns:a16="http://schemas.microsoft.com/office/drawing/2014/main" id="{72132E10-BB6D-43BF-8DAD-3749A992DD3B}"/>
                </a:ext>
              </a:extLst>
            </xdr:cNvPr>
            <xdr:cNvSpPr txBox="1"/>
          </xdr:nvSpPr>
          <xdr:spPr>
            <a:xfrm>
              <a:off x="1075851" y="1174853"/>
              <a:ext cx="9126216" cy="76953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50000"/>
                </a:lnSpc>
              </a:pP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可寄信或加入博幼官方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LINE</a:t>
              </a: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詢問 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( </a:t>
              </a: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建議附上物資照片，以利本會工作人員評估哦 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)</a:t>
              </a:r>
            </a:p>
            <a:p>
              <a:pPr>
                <a:lnSpc>
                  <a:spcPct val="150000"/>
                </a:lnSpc>
              </a:pP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信箱：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bo.yo@ecp.boyo.org.tw </a:t>
              </a: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    官方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LINE</a:t>
              </a: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QR</a:t>
              </a:r>
              <a:r>
                <a:rPr lang="en-US" altLang="zh-TW" sz="1800" baseline="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code: </a:t>
              </a:r>
              <a:endParaRPr lang="zh-TW" altLang="en-US" sz="18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</xdr:grpSp>
      <xdr:pic>
        <xdr:nvPicPr>
          <xdr:cNvPr id="47" name="Picture 4">
            <a:extLst>
              <a:ext uri="{FF2B5EF4-FFF2-40B4-BE49-F238E27FC236}">
                <a16:creationId xmlns:a16="http://schemas.microsoft.com/office/drawing/2014/main" id="{C5BEE4D8-D5D2-9C68-F94B-ADCC1F38236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96077" y="22861331"/>
            <a:ext cx="4440129" cy="17464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0</xdr:colOff>
      <xdr:row>124</xdr:row>
      <xdr:rowOff>16241</xdr:rowOff>
    </xdr:from>
    <xdr:to>
      <xdr:col>19</xdr:col>
      <xdr:colOff>95250</xdr:colOff>
      <xdr:row>162</xdr:row>
      <xdr:rowOff>71437</xdr:rowOff>
    </xdr:to>
    <xdr:sp macro="" textlink="">
      <xdr:nvSpPr>
        <xdr:cNvPr id="54" name="手繪多邊形: 圖案 53">
          <a:extLst>
            <a:ext uri="{FF2B5EF4-FFF2-40B4-BE49-F238E27FC236}">
              <a16:creationId xmlns:a16="http://schemas.microsoft.com/office/drawing/2014/main" id="{EA43CB0E-87FE-4D73-B7FD-E8D63C82DF0C}"/>
            </a:ext>
          </a:extLst>
        </xdr:cNvPr>
        <xdr:cNvSpPr/>
      </xdr:nvSpPr>
      <xdr:spPr>
        <a:xfrm>
          <a:off x="0" y="23642051"/>
          <a:ext cx="16459200" cy="7292291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0</xdr:col>
      <xdr:colOff>271462</xdr:colOff>
      <xdr:row>124</xdr:row>
      <xdr:rowOff>101778</xdr:rowOff>
    </xdr:from>
    <xdr:to>
      <xdr:col>18</xdr:col>
      <xdr:colOff>785812</xdr:colOff>
      <xdr:row>161</xdr:row>
      <xdr:rowOff>152397</xdr:rowOff>
    </xdr:to>
    <xdr:sp macro="" textlink="">
      <xdr:nvSpPr>
        <xdr:cNvPr id="55" name="手繪多邊形: 圖案 54">
          <a:extLst>
            <a:ext uri="{FF2B5EF4-FFF2-40B4-BE49-F238E27FC236}">
              <a16:creationId xmlns:a16="http://schemas.microsoft.com/office/drawing/2014/main" id="{5FD682E7-0F4C-4028-B7A1-476EBEAA5B17}"/>
            </a:ext>
          </a:extLst>
        </xdr:cNvPr>
        <xdr:cNvSpPr/>
      </xdr:nvSpPr>
      <xdr:spPr>
        <a:xfrm>
          <a:off x="271462" y="23725683"/>
          <a:ext cx="16017240" cy="7097214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0</xdr:col>
      <xdr:colOff>814385</xdr:colOff>
      <xdr:row>126</xdr:row>
      <xdr:rowOff>47625</xdr:rowOff>
    </xdr:from>
    <xdr:to>
      <xdr:col>18</xdr:col>
      <xdr:colOff>238124</xdr:colOff>
      <xdr:row>159</xdr:row>
      <xdr:rowOff>86159</xdr:rowOff>
    </xdr:to>
    <xdr:sp macro="" textlink="">
      <xdr:nvSpPr>
        <xdr:cNvPr id="56" name="手繪多邊形: 圖案 55">
          <a:extLst>
            <a:ext uri="{FF2B5EF4-FFF2-40B4-BE49-F238E27FC236}">
              <a16:creationId xmlns:a16="http://schemas.microsoft.com/office/drawing/2014/main" id="{4F42E846-CF38-4DD0-88AC-C3D556F37A71}"/>
            </a:ext>
          </a:extLst>
        </xdr:cNvPr>
        <xdr:cNvSpPr/>
      </xdr:nvSpPr>
      <xdr:spPr>
        <a:xfrm>
          <a:off x="812480" y="24048720"/>
          <a:ext cx="14922819" cy="6325034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1</xdr:col>
      <xdr:colOff>595313</xdr:colOff>
      <xdr:row>128</xdr:row>
      <xdr:rowOff>73804</xdr:rowOff>
    </xdr:from>
    <xdr:to>
      <xdr:col>17</xdr:col>
      <xdr:colOff>357187</xdr:colOff>
      <xdr:row>158</xdr:row>
      <xdr:rowOff>434</xdr:rowOff>
    </xdr:to>
    <xdr:sp macro="" textlink="">
      <xdr:nvSpPr>
        <xdr:cNvPr id="57" name="手繪多邊形: 圖案 56">
          <a:extLst>
            <a:ext uri="{FF2B5EF4-FFF2-40B4-BE49-F238E27FC236}">
              <a16:creationId xmlns:a16="http://schemas.microsoft.com/office/drawing/2014/main" id="{CAB8CF95-CB72-417D-AF3F-B9B9FEBD4D0E}"/>
            </a:ext>
          </a:extLst>
        </xdr:cNvPr>
        <xdr:cNvSpPr/>
      </xdr:nvSpPr>
      <xdr:spPr>
        <a:xfrm>
          <a:off x="1458278" y="24457804"/>
          <a:ext cx="13535024" cy="5641630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2</xdr:col>
      <xdr:colOff>185741</xdr:colOff>
      <xdr:row>130</xdr:row>
      <xdr:rowOff>-1</xdr:rowOff>
    </xdr:from>
    <xdr:to>
      <xdr:col>16</xdr:col>
      <xdr:colOff>619125</xdr:colOff>
      <xdr:row>157</xdr:row>
      <xdr:rowOff>26612</xdr:rowOff>
    </xdr:to>
    <xdr:sp macro="" textlink="">
      <xdr:nvSpPr>
        <xdr:cNvPr id="58" name="手繪多邊形: 圖案 57">
          <a:extLst>
            <a:ext uri="{FF2B5EF4-FFF2-40B4-BE49-F238E27FC236}">
              <a16:creationId xmlns:a16="http://schemas.microsoft.com/office/drawing/2014/main" id="{ADFB705C-8B7A-4CDD-AB92-6AFE7CFEAC25}"/>
            </a:ext>
          </a:extLst>
        </xdr:cNvPr>
        <xdr:cNvSpPr/>
      </xdr:nvSpPr>
      <xdr:spPr>
        <a:xfrm>
          <a:off x="1907861" y="24764999"/>
          <a:ext cx="12486319" cy="5172018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2</xdr:col>
      <xdr:colOff>657232</xdr:colOff>
      <xdr:row>131</xdr:row>
      <xdr:rowOff>137508</xdr:rowOff>
    </xdr:from>
    <xdr:to>
      <xdr:col>16</xdr:col>
      <xdr:colOff>47625</xdr:colOff>
      <xdr:row>155</xdr:row>
      <xdr:rowOff>142875</xdr:rowOff>
    </xdr:to>
    <xdr:sp macro="" textlink="">
      <xdr:nvSpPr>
        <xdr:cNvPr id="59" name="手繪多邊形: 圖案 58">
          <a:extLst>
            <a:ext uri="{FF2B5EF4-FFF2-40B4-BE49-F238E27FC236}">
              <a16:creationId xmlns:a16="http://schemas.microsoft.com/office/drawing/2014/main" id="{B6815557-0826-4269-B8CB-55368EC41B27}"/>
            </a:ext>
          </a:extLst>
        </xdr:cNvPr>
        <xdr:cNvSpPr/>
      </xdr:nvSpPr>
      <xdr:spPr>
        <a:xfrm>
          <a:off x="2377447" y="25096818"/>
          <a:ext cx="11445233" cy="4575462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3</xdr:col>
      <xdr:colOff>200036</xdr:colOff>
      <xdr:row>133</xdr:row>
      <xdr:rowOff>119062</xdr:rowOff>
    </xdr:from>
    <xdr:to>
      <xdr:col>15</xdr:col>
      <xdr:colOff>309562</xdr:colOff>
      <xdr:row>154</xdr:row>
      <xdr:rowOff>47626</xdr:rowOff>
    </xdr:to>
    <xdr:sp macro="" textlink="">
      <xdr:nvSpPr>
        <xdr:cNvPr id="60" name="手繪多邊形: 圖案 59">
          <a:extLst>
            <a:ext uri="{FF2B5EF4-FFF2-40B4-BE49-F238E27FC236}">
              <a16:creationId xmlns:a16="http://schemas.microsoft.com/office/drawing/2014/main" id="{5C5E1CBC-F39A-4DE8-87F3-07DF04B472BB}"/>
            </a:ext>
          </a:extLst>
        </xdr:cNvPr>
        <xdr:cNvSpPr/>
      </xdr:nvSpPr>
      <xdr:spPr>
        <a:xfrm>
          <a:off x="2781311" y="25455562"/>
          <a:ext cx="10444151" cy="3927159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3</xdr:col>
      <xdr:colOff>671527</xdr:colOff>
      <xdr:row>135</xdr:row>
      <xdr:rowOff>122228</xdr:rowOff>
    </xdr:from>
    <xdr:to>
      <xdr:col>14</xdr:col>
      <xdr:colOff>714375</xdr:colOff>
      <xdr:row>152</xdr:row>
      <xdr:rowOff>166688</xdr:rowOff>
    </xdr:to>
    <xdr:sp macro="" textlink="">
      <xdr:nvSpPr>
        <xdr:cNvPr id="61" name="手繪多邊形: 圖案 60">
          <a:extLst>
            <a:ext uri="{FF2B5EF4-FFF2-40B4-BE49-F238E27FC236}">
              <a16:creationId xmlns:a16="http://schemas.microsoft.com/office/drawing/2014/main" id="{36C0B088-D689-48BD-9446-C33D7927DA93}"/>
            </a:ext>
          </a:extLst>
        </xdr:cNvPr>
        <xdr:cNvSpPr/>
      </xdr:nvSpPr>
      <xdr:spPr>
        <a:xfrm>
          <a:off x="3256612" y="25837823"/>
          <a:ext cx="9514508" cy="3288675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oneCellAnchor>
    <xdr:from>
      <xdr:col>10</xdr:col>
      <xdr:colOff>452436</xdr:colOff>
      <xdr:row>123</xdr:row>
      <xdr:rowOff>23811</xdr:rowOff>
    </xdr:from>
    <xdr:ext cx="3165159" cy="4040192"/>
    <xdr:pic>
      <xdr:nvPicPr>
        <xdr:cNvPr id="62" name="圖片 61">
          <a:extLst>
            <a:ext uri="{FF2B5EF4-FFF2-40B4-BE49-F238E27FC236}">
              <a16:creationId xmlns:a16="http://schemas.microsoft.com/office/drawing/2014/main" id="{B4F6B78C-B09B-422A-883A-34235D078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064941" y="23459121"/>
          <a:ext cx="3165159" cy="4040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238126</xdr:colOff>
      <xdr:row>120</xdr:row>
      <xdr:rowOff>153966</xdr:rowOff>
    </xdr:from>
    <xdr:ext cx="2567939" cy="4230997"/>
    <xdr:pic>
      <xdr:nvPicPr>
        <xdr:cNvPr id="63" name="圖片 62">
          <a:extLst>
            <a:ext uri="{FF2B5EF4-FFF2-40B4-BE49-F238E27FC236}">
              <a16:creationId xmlns:a16="http://schemas.microsoft.com/office/drawing/2014/main" id="{645E3102-6D48-4259-BDF4-C4C5F79F1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1" y="23013966"/>
          <a:ext cx="2567939" cy="4230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285749</xdr:colOff>
      <xdr:row>120</xdr:row>
      <xdr:rowOff>142875</xdr:rowOff>
    </xdr:from>
    <xdr:ext cx="1910715" cy="1597025"/>
    <xdr:pic>
      <xdr:nvPicPr>
        <xdr:cNvPr id="64" name="圖片 63">
          <a:extLst>
            <a:ext uri="{FF2B5EF4-FFF2-40B4-BE49-F238E27FC236}">
              <a16:creationId xmlns:a16="http://schemas.microsoft.com/office/drawing/2014/main" id="{6876085E-F6D7-467B-8108-3E0DB9DB5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799" y="23004780"/>
          <a:ext cx="1910715" cy="159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285749</xdr:colOff>
      <xdr:row>124</xdr:row>
      <xdr:rowOff>158749</xdr:rowOff>
    </xdr:from>
    <xdr:ext cx="800101" cy="678498"/>
    <xdr:pic>
      <xdr:nvPicPr>
        <xdr:cNvPr id="65" name="圖片 64">
          <a:extLst>
            <a:ext uri="{FF2B5EF4-FFF2-40B4-BE49-F238E27FC236}">
              <a16:creationId xmlns:a16="http://schemas.microsoft.com/office/drawing/2014/main" id="{AF850084-AC81-45E4-BEEF-374318E76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16979" y="23778844"/>
          <a:ext cx="800101" cy="678498"/>
        </a:xfrm>
        <a:prstGeom prst="rect">
          <a:avLst/>
        </a:prstGeom>
      </xdr:spPr>
    </xdr:pic>
    <xdr:clientData/>
  </xdr:oneCellAnchor>
  <xdr:oneCellAnchor>
    <xdr:from>
      <xdr:col>8</xdr:col>
      <xdr:colOff>562762</xdr:colOff>
      <xdr:row>124</xdr:row>
      <xdr:rowOff>78508</xdr:rowOff>
    </xdr:from>
    <xdr:ext cx="1268004" cy="2088090"/>
    <xdr:pic>
      <xdr:nvPicPr>
        <xdr:cNvPr id="66" name="圖片 65">
          <a:extLst>
            <a:ext uri="{FF2B5EF4-FFF2-40B4-BE49-F238E27FC236}">
              <a16:creationId xmlns:a16="http://schemas.microsoft.com/office/drawing/2014/main" id="{042ED37C-4B74-410D-82CB-CE65F8578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711194">
          <a:off x="7043104" y="24110551"/>
          <a:ext cx="2088090" cy="1268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81166</xdr:colOff>
      <xdr:row>122</xdr:row>
      <xdr:rowOff>63605</xdr:rowOff>
    </xdr:from>
    <xdr:ext cx="850193" cy="730971"/>
    <xdr:pic>
      <xdr:nvPicPr>
        <xdr:cNvPr id="67" name="圖片 66">
          <a:extLst>
            <a:ext uri="{FF2B5EF4-FFF2-40B4-BE49-F238E27FC236}">
              <a16:creationId xmlns:a16="http://schemas.microsoft.com/office/drawing/2014/main" id="{D0067F76-7CF2-4C50-A639-258B8CABF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248007">
          <a:off x="12134101" y="23306510"/>
          <a:ext cx="850193" cy="730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209514</xdr:colOff>
      <xdr:row>126</xdr:row>
      <xdr:rowOff>63754</xdr:rowOff>
    </xdr:from>
    <xdr:ext cx="1030253" cy="890055"/>
    <xdr:pic>
      <xdr:nvPicPr>
        <xdr:cNvPr id="68" name="圖片 67">
          <a:extLst>
            <a:ext uri="{FF2B5EF4-FFF2-40B4-BE49-F238E27FC236}">
              <a16:creationId xmlns:a16="http://schemas.microsoft.com/office/drawing/2014/main" id="{E28CC2D0-4F94-41F5-9E11-2F9521305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248007">
          <a:off x="3657564" y="24068659"/>
          <a:ext cx="1030253" cy="890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639536</xdr:colOff>
      <xdr:row>130</xdr:row>
      <xdr:rowOff>176893</xdr:rowOff>
    </xdr:from>
    <xdr:ext cx="1907267" cy="3209380"/>
    <xdr:pic>
      <xdr:nvPicPr>
        <xdr:cNvPr id="69" name="圖片 68">
          <a:extLst>
            <a:ext uri="{FF2B5EF4-FFF2-40B4-BE49-F238E27FC236}">
              <a16:creationId xmlns:a16="http://schemas.microsoft.com/office/drawing/2014/main" id="{2263C2A1-70E3-4246-9665-EA3976D09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2833" b="90000" l="9551" r="89888">
                      <a14:foregroundMark x1="30056" y1="15000" x2="51124" y2="17833"/>
                      <a14:foregroundMark x1="26685" y1="8667" x2="56180" y2="21167"/>
                      <a14:foregroundMark x1="66011" y1="14167" x2="32303" y2="29500"/>
                      <a14:foregroundMark x1="82022" y1="9500" x2="60393" y2="20833"/>
                      <a14:foregroundMark x1="79213" y1="7000" x2="50562" y2="12500"/>
                      <a14:foregroundMark x1="29494" y1="5833" x2="50562" y2="10833"/>
                      <a14:foregroundMark x1="60393" y1="2833" x2="63764" y2="7833"/>
                      <a14:backgroundMark x1="53933" y1="40833" x2="46348" y2="56667"/>
                      <a14:backgroundMark x1="82022" y1="42000" x2="51966" y2="56167"/>
                      <a14:backgroundMark x1="80618" y1="40000" x2="50562" y2="47833"/>
                      <a14:backgroundMark x1="82865" y1="39500" x2="49719" y2="42000"/>
                      <a14:backgroundMark x1="82865" y1="38667" x2="60393" y2="41167"/>
                      <a14:backgroundMark x1="91292" y1="37500" x2="62360" y2="38167"/>
                      <a14:backgroundMark x1="62360" y1="38167" x2="58146" y2="39167"/>
                      <a14:backgroundMark x1="83427" y1="36667" x2="39607" y2="49500"/>
                      <a14:backgroundMark x1="39607" y1="49500" x2="30899" y2="53333"/>
                      <a14:backgroundMark x1="21067" y1="45000" x2="32865" y2="77833"/>
                      <a14:backgroundMark x1="36517" y1="51167" x2="38483" y2="86667"/>
                      <a14:backgroundMark x1="86236" y1="34167" x2="84270" y2="37833"/>
                      <a14:backgroundMark x1="63764" y1="37167" x2="75843" y2="35667"/>
                      <a14:backgroundMark x1="82303" y1="35500" x2="60674" y2="36167"/>
                      <a14:backgroundMark x1="78371" y1="45500" x2="58146" y2="62667"/>
                      <a14:backgroundMark x1="87079" y1="43833" x2="63764" y2="598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6741" y="24943798"/>
          <a:ext cx="1907267" cy="3209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296661</xdr:colOff>
      <xdr:row>72</xdr:row>
      <xdr:rowOff>1040</xdr:rowOff>
    </xdr:from>
    <xdr:ext cx="3656387" cy="3729297"/>
    <xdr:pic>
      <xdr:nvPicPr>
        <xdr:cNvPr id="70" name="圖片 69">
          <a:extLst>
            <a:ext uri="{FF2B5EF4-FFF2-40B4-BE49-F238E27FC236}">
              <a16:creationId xmlns:a16="http://schemas.microsoft.com/office/drawing/2014/main" id="{AE68F156-AB98-4385-A02C-C8FF25F28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631286" y="13717040"/>
          <a:ext cx="3656387" cy="3729297"/>
        </a:xfrm>
        <a:prstGeom prst="rect">
          <a:avLst/>
        </a:prstGeom>
      </xdr:spPr>
    </xdr:pic>
    <xdr:clientData/>
  </xdr:oneCellAnchor>
  <xdr:oneCellAnchor>
    <xdr:from>
      <xdr:col>0</xdr:col>
      <xdr:colOff>681149</xdr:colOff>
      <xdr:row>76</xdr:row>
      <xdr:rowOff>4182</xdr:rowOff>
    </xdr:from>
    <xdr:ext cx="3805151" cy="3101166"/>
    <xdr:pic>
      <xdr:nvPicPr>
        <xdr:cNvPr id="71" name="圖片 70">
          <a:extLst>
            <a:ext uri="{FF2B5EF4-FFF2-40B4-BE49-F238E27FC236}">
              <a16:creationId xmlns:a16="http://schemas.microsoft.com/office/drawing/2014/main" id="{62A29F56-D9CE-4A10-B6A8-07D331E49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149" y="14482182"/>
          <a:ext cx="3805151" cy="3101166"/>
        </a:xfrm>
        <a:prstGeom prst="rect">
          <a:avLst/>
        </a:prstGeom>
      </xdr:spPr>
    </xdr:pic>
    <xdr:clientData/>
  </xdr:oneCellAnchor>
  <xdr:twoCellAnchor>
    <xdr:from>
      <xdr:col>8</xdr:col>
      <xdr:colOff>552450</xdr:colOff>
      <xdr:row>99</xdr:row>
      <xdr:rowOff>100693</xdr:rowOff>
    </xdr:from>
    <xdr:to>
      <xdr:col>14</xdr:col>
      <xdr:colOff>46060</xdr:colOff>
      <xdr:row>102</xdr:row>
      <xdr:rowOff>13534</xdr:rowOff>
    </xdr:to>
    <xdr:sp macro="" textlink="">
      <xdr:nvSpPr>
        <xdr:cNvPr id="72" name="文字方塊 6">
          <a:extLst>
            <a:ext uri="{FF2B5EF4-FFF2-40B4-BE49-F238E27FC236}">
              <a16:creationId xmlns:a16="http://schemas.microsoft.com/office/drawing/2014/main" id="{3A897C12-B03A-4BCD-BEE6-C4F1525697FF}"/>
            </a:ext>
          </a:extLst>
        </xdr:cNvPr>
        <xdr:cNvSpPr txBox="1"/>
      </xdr:nvSpPr>
      <xdr:spPr>
        <a:xfrm>
          <a:off x="7410450" y="18960193"/>
          <a:ext cx="4637110" cy="484341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zh-TW" altLang="en-US" sz="1800">
              <a:latin typeface="Noto Sans TC" panose="020B0500000000000000" pitchFamily="34" charset="-120"/>
              <a:ea typeface="Noto Sans TC" panose="020B0500000000000000" pitchFamily="34" charset="-120"/>
            </a:rPr>
            <a:t>電洽</a:t>
          </a:r>
          <a:r>
            <a:rPr lang="zh-TW" altLang="zh-TW" sz="1800" kern="1200">
              <a:solidFill>
                <a:schemeClr val="tx1"/>
              </a:solidFill>
              <a:effectLst/>
              <a:latin typeface="Noto Sans TC" panose="020B0500000000000000" pitchFamily="34" charset="-120"/>
              <a:ea typeface="Noto Sans TC" panose="020B0500000000000000" pitchFamily="34" charset="-120"/>
              <a:cs typeface="+mn-cs"/>
            </a:rPr>
            <a:t>行政組洪專員</a:t>
          </a:r>
          <a:r>
            <a:rPr lang="zh-TW" altLang="en-US" sz="1800" kern="1200">
              <a:solidFill>
                <a:schemeClr val="tx1"/>
              </a:solidFill>
              <a:effectLst/>
              <a:latin typeface="Noto Sans TC" panose="020B0500000000000000" pitchFamily="34" charset="-120"/>
              <a:ea typeface="Noto Sans TC" panose="020B0500000000000000" pitchFamily="34" charset="-120"/>
              <a:cs typeface="+mn-cs"/>
            </a:rPr>
            <a:t> </a:t>
          </a:r>
          <a:r>
            <a:rPr lang="en-US" altLang="zh-TW" sz="1800" kern="1200">
              <a:solidFill>
                <a:schemeClr val="tx1"/>
              </a:solidFill>
              <a:effectLst/>
              <a:latin typeface="Noto Sans TC" panose="020B0500000000000000" pitchFamily="34" charset="-120"/>
              <a:ea typeface="Noto Sans TC" panose="020B0500000000000000" pitchFamily="34" charset="-120"/>
              <a:cs typeface="+mn-cs"/>
            </a:rPr>
            <a:t>049-2915055 #234</a:t>
          </a:r>
          <a:endParaRPr lang="zh-TW" altLang="en-US" sz="1800">
            <a:latin typeface="Noto Sans TC" panose="020B0500000000000000" pitchFamily="34" charset="-120"/>
            <a:ea typeface="Noto Sans TC" panose="020B0500000000000000" pitchFamily="34" charset="-120"/>
          </a:endParaRPr>
        </a:p>
      </xdr:txBody>
    </xdr:sp>
    <xdr:clientData/>
  </xdr:twoCellAnchor>
  <xdr:oneCellAnchor>
    <xdr:from>
      <xdr:col>9</xdr:col>
      <xdr:colOff>17318</xdr:colOff>
      <xdr:row>114</xdr:row>
      <xdr:rowOff>190499</xdr:rowOff>
    </xdr:from>
    <xdr:ext cx="1610306" cy="1629815"/>
    <xdr:pic>
      <xdr:nvPicPr>
        <xdr:cNvPr id="73" name="圖片 72">
          <a:extLst>
            <a:ext uri="{FF2B5EF4-FFF2-40B4-BE49-F238E27FC236}">
              <a16:creationId xmlns:a16="http://schemas.microsoft.com/office/drawing/2014/main" id="{98CBF23E-6494-4C83-A289-7AFBCF8A5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770668" y="21907499"/>
          <a:ext cx="1610306" cy="16298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shopee.tw/MY-BOX-%E6%BB%91%E8%BC%AA%E6%95%B4%E7%90%86%E7%AE%B1%EF%BC%88T-800%E3%80%81T-600%E3%80%81T-400%E3%80%81T-300)-i.24146631.1967408334" TargetMode="External"/><Relationship Id="rId18" Type="http://schemas.openxmlformats.org/officeDocument/2006/relationships/hyperlink" Target="https://shopee.tw/%E5%88%A5%E8%B2%B7%E4%BE%86%E8%B7%AF%E4%B8%8D%E6%98%8E%E5%94%AF%E4%B8%80%E5%8F%B0%E7%81%A3%E5%8E%9F%E5%BB%A0%E5%85%AC%E5%8F%B8%E8%B2%A8%E3%80%90EAGLE%E3%80%91%E5%B0%88%E6%A5%AD%E7%B4%9A%E9%AB%98%E9%9D%88%E6%95%8F%E5%BA%A6%E6%9C%89%E7%B7%25" TargetMode="External"/><Relationship Id="rId26" Type="http://schemas.openxmlformats.org/officeDocument/2006/relationships/hyperlink" Target="http://www.sfnet.com.tw/pages/?show=1&amp;id=1894&amp;Sid=1064&amp;tSid=1064&amp;Ipg=pro&amp;Stitle=%B9%CE%AFZ%B0Q%BD%D7%AE%E0" TargetMode="External"/><Relationship Id="rId39" Type="http://schemas.openxmlformats.org/officeDocument/2006/relationships/hyperlink" Target="https://24h.pchome.com.tw/prod/DCBA1K-A900AVZWW?_gl=1*1usfu36*_ga*MTc1Mjg0MjI5LjE2OTQ2OTI1MTI.*_ga_9CE1X6J1FG*MTY5NDY5MjUxMS4xLjEuMTY5NDY5MjcwOS41Ny4wLjA.*_fplc*UWJ0SXhhUGpNY0IlMkJQaWhacXc1S1ZNSUJiTVMxYzA4YzRTMVVxbkRtMVdBb1gySzNHT0JoT0Q0azdZSTlZblMzNEZwM01vSjNnNEVWN21NWURQQkNVZWE5QW41RUFFVDkzVXluaVB2T21nSlJCTkJHS3padFR1TnZzVWJJS2clM0QlM0Q.&amp;_ga=2.154737592.1033660304.1694692514-175284229.1694692512" TargetMode="External"/><Relationship Id="rId21" Type="http://schemas.openxmlformats.org/officeDocument/2006/relationships/hyperlink" Target="https://shopee.tw/SANLUX%E5%8F%B0%E7%81%A3%E4%B8%89%E6%B4%8B-2.0%E8%81%B2%E9%81%93USB%E5%A4%9A%E5%AA%92%E9%AB%94%E5%96%87%E5%8F%AD-%E6%A1%8C%E4%B8%8A%E5%9E%8B%E5%96%87%E5%8F%AD-%E9%9B%BB%E8%85%A6%E9%9F%B3%E9%9F%BF-SYSP-200-i.7908771.6763404482?sp_atk=82ec" TargetMode="External"/><Relationship Id="rId34" Type="http://schemas.openxmlformats.org/officeDocument/2006/relationships/hyperlink" Target="https://24h.pchome.com.tw/prod/DEAU5H-A900AUAPJ?fq=/S/DEAU5H" TargetMode="External"/><Relationship Id="rId42" Type="http://schemas.openxmlformats.org/officeDocument/2006/relationships/printerSettings" Target="../printerSettings/printerSettings10.bin"/><Relationship Id="rId7" Type="http://schemas.openxmlformats.org/officeDocument/2006/relationships/hyperlink" Target="https://www.mipro.com.tw/ma-300.html" TargetMode="External"/><Relationship Id="rId2" Type="http://schemas.openxmlformats.org/officeDocument/2006/relationships/hyperlink" Target="https://24h.pchome.com.tw/prod/DEAH9S-A69337947" TargetMode="External"/><Relationship Id="rId16" Type="http://schemas.openxmlformats.org/officeDocument/2006/relationships/hyperlink" Target="https://www.herwood.com.tw/product/info/L1725/3use_printable_bag" TargetMode="External"/><Relationship Id="rId20" Type="http://schemas.openxmlformats.org/officeDocument/2006/relationships/hyperlink" Target="https://shopee.tw/product/213216210/17559546957?gclid=CjwKCAiA3pugBhAwEiwAWFzwdadcEhsze2vqF1oYO9aZAsde3vEMEzsbk0yeHG-WVQKThdFRoy3rnRoC4msQAvD_BwE" TargetMode="External"/><Relationship Id="rId29" Type="http://schemas.openxmlformats.org/officeDocument/2006/relationships/hyperlink" Target="https://www.prolibrary.com.tw/blank-15" TargetMode="External"/><Relationship Id="rId41" Type="http://schemas.openxmlformats.org/officeDocument/2006/relationships/hyperlink" Target="https://24h.pchome.com.tw/prod/DEAZ0V-A900AUXJJ?fq=/S/DEAZ9Q" TargetMode="External"/><Relationship Id="rId1" Type="http://schemas.openxmlformats.org/officeDocument/2006/relationships/hyperlink" Target="https://24h.pchome.com.tw/prod/DEAH9S-A69337947" TargetMode="External"/><Relationship Id="rId6" Type="http://schemas.openxmlformats.org/officeDocument/2006/relationships/hyperlink" Target="https://24h.pchome.com.tw/prod/DPAE0C-A9008RV1A" TargetMode="External"/><Relationship Id="rId11" Type="http://schemas.openxmlformats.org/officeDocument/2006/relationships/hyperlink" Target="https://www.keyway.com.tw/content/product/pro_cont.aspx?SiteID=1&amp;MSid=746012211741345155&amp;SID=745375023047023444" TargetMode="External"/><Relationship Id="rId24" Type="http://schemas.openxmlformats.org/officeDocument/2006/relationships/hyperlink" Target="https://www.books.com.tw/products/N001222485?loc=P_br_sbq6725h_D_2a8f1i_B_1" TargetMode="External"/><Relationship Id="rId32" Type="http://schemas.openxmlformats.org/officeDocument/2006/relationships/hyperlink" Target="https://www.ikea.com.tw/zh/products/dining-seating/stools/marius-art-30184050" TargetMode="External"/><Relationship Id="rId37" Type="http://schemas.openxmlformats.org/officeDocument/2006/relationships/hyperlink" Target="https://24h.pchome.com.tw/prod/DCABCT-A900A60P4?fq=/S/DCABFU" TargetMode="External"/><Relationship Id="rId40" Type="http://schemas.openxmlformats.org/officeDocument/2006/relationships/hyperlink" Target="https://m.momoshop.com.tw/goods.momo?i_code=9306554&amp;mdiv=searchEngine&amp;oid=1_17&amp;kw=%E6%B0%B4%E5%BD%A9%E7%B5%84" TargetMode="External"/><Relationship Id="rId5" Type="http://schemas.openxmlformats.org/officeDocument/2006/relationships/hyperlink" Target="https://www.9x9.tw/mod/product/index.php?REQUEST_ID=55a65ce32a0f9d7015e5755b7e11e3b536d602ef5cad763ddaa0a0d54d083458f06f0df59d0198f5ef4a21d66b431a68" TargetMode="External"/><Relationship Id="rId15" Type="http://schemas.openxmlformats.org/officeDocument/2006/relationships/hyperlink" Target="https://www.herwood.com.tw/product/info/C149210/3use_printable_bag" TargetMode="External"/><Relationship Id="rId23" Type="http://schemas.openxmlformats.org/officeDocument/2006/relationships/hyperlink" Target="https://www.books.com.tw/products/N001222522" TargetMode="External"/><Relationship Id="rId28" Type="http://schemas.openxmlformats.org/officeDocument/2006/relationships/hyperlink" Target="http://www.kewa-taiwan.com/periodical.htm" TargetMode="External"/><Relationship Id="rId36" Type="http://schemas.openxmlformats.org/officeDocument/2006/relationships/hyperlink" Target="https://shopee.tw/%E4%B8%8D%E9%8F%BD%E9%8B%BC-%E6%8E%80%E8%93%8B%E5%BC%8F40cm%E8%89%BE%E8%8D%89%E8%9A%8A%E9%A6%99%E6%A3%92%E3%80%81%E8%89%BE%E8%8D%89%E6%A2%9D%E7%9B%92%EF%BC%88%E5%BD%88%E7%B0%A7%E5%BC%8F%EF%BC%89-i.3117729.14922429480?sp_atk=ef4b9459-928f-46cf-a176-fa26c59194bd&amp;xptdk=ef4b9459-928f-46cf-a176-fa26c59194bd" TargetMode="External"/><Relationship Id="rId10" Type="http://schemas.openxmlformats.org/officeDocument/2006/relationships/hyperlink" Target="https://www.9x9.tw/mod/product/index.php?REQUEST_ID=55a65ce32a0f9d7015e5755b7e11e3b5e5503512067b60c254ab57211b9cd0b4e5d161f4b8248db50ff7b4a75159514d" TargetMode="External"/><Relationship Id="rId19" Type="http://schemas.openxmlformats.org/officeDocument/2006/relationships/hyperlink" Target="https://shopee.tw/%E7%A9%BA%E7%99%BD%E5%B0%8F%E5%8D%A1-%E7%A9%BA%E7%99%BD%E5%90%8D%E7%89%87-%E8%B3%A3%E5%AE%B6%E6%8F%90%E9%86%92%E5%B0%8F%E5%8D%A1-%E6%84%9F%E8%AC%9D%E5%8D%A1-%E5%B0%8F%E5%90%8D%E7%89%87-%E7%95%99%E8%A8%80%E7%B4%99%E6%A2%9D-i.1024946.13247" TargetMode="External"/><Relationship Id="rId31" Type="http://schemas.openxmlformats.org/officeDocument/2006/relationships/hyperlink" Target="https://www.rakuten.com.tw/shop/qiao/product/ZB1N7ZI91/?scid=rafp-b118&amp;utm_source=biggo&amp;utm_medium=rafp-b118&amp;utm_campaign=normal&amp;gid=2hebtYYBDr2jh5Px8VxL&amp;pr=420457e88ecc9146&amp;ts=1678084142092&amp;aff_click_id=2e434acb1316000065810564fa0200003ba91100" TargetMode="External"/><Relationship Id="rId4" Type="http://schemas.openxmlformats.org/officeDocument/2006/relationships/hyperlink" Target="https://tshop.r10s.com/857/b8c/81d2/e1af/b033/b42b/e895/119ae5abd6005056ae13f2.jpg?_ex=400x294" TargetMode="External"/><Relationship Id="rId9" Type="http://schemas.openxmlformats.org/officeDocument/2006/relationships/hyperlink" Target="https://24h.pchome.com.tw/prod/DRAF07-A9009N8L4?fq=/S/DRAN1V" TargetMode="External"/><Relationship Id="rId14" Type="http://schemas.openxmlformats.org/officeDocument/2006/relationships/hyperlink" Target="https://shopee.tw/MY-BOX-%E6%BB%91%E8%BC%AA%E6%95%B4%E7%90%86%E7%AE%B1%EF%BC%88T-800%E3%80%81T-600%E3%80%81T-400%E3%80%81T-300)-i.24146631.1967408334" TargetMode="External"/><Relationship Id="rId22" Type="http://schemas.openxmlformats.org/officeDocument/2006/relationships/hyperlink" Target="https://www.trplus.com.tw/p/016486448?assignSite=TLW&amp;gclid=EAIaIQobChMIgI-t7YG__QIVWorCCh3fhwj_EAQYCCABEgIKI_D_BwE" TargetMode="External"/><Relationship Id="rId27" Type="http://schemas.openxmlformats.org/officeDocument/2006/relationships/hyperlink" Target="http://www.sfnet.com.tw/pages/?show=1&amp;id=1894&amp;Sid=1064&amp;tSid=1064&amp;Ipg=pro&amp;Stitle=%B9%CE%AFZ%B0Q%BD%D7%AE%E0" TargetMode="External"/><Relationship Id="rId30" Type="http://schemas.openxmlformats.org/officeDocument/2006/relationships/hyperlink" Target="https://static.wixstatic.com/media/dec2a4_b1c848d9fdc843a58c3bcdd5f946e385~mv2.jpg/v1/crop/x_41,y_0,w_698,h_814/fill/w_363,h_423,al_c,q_80,usm_0.66_1.00_0.01,enc_auto/3%E5%A1%91%E9%8B%BC%E6%B4%BB%E5%8B%95%E6%A2%AF-2.jpg" TargetMode="External"/><Relationship Id="rId35" Type="http://schemas.openxmlformats.org/officeDocument/2006/relationships/hyperlink" Target="https://shopee.tw/%E5%8F%B0%E7%81%A3%E8%B2%A8%E9%96%8B%E7%99%BC%E7%A5%A8-%E4%B8%8D%E9%8F%BD%E9%8B%BC%E8%9A%8A%E9%A6%99%E7%9B%92-%E8%9A%8A%E9%A6%99%E7%9B%92-%E8%9A%8A%E9%A6%99%E7%9B%A4-%E8%9A%8A%E9%A6%99%E7%BD%AE%E7%89%A9%E6%9E%B6-%E8%9A%8A%E9%A6%99%E6%9E%B6-%E9%99%84%E7%99%BC%E7%A5%A8-i.2421124.16419687821?gclid=Cj0KCQjwntCVBhDdARIsAMEwACnJxt7G3VhUc0yHUo8-h--Dri-hu3x8FN9Fwc4-I0KX8VpTSaQ7ViYaAg8cEALw_wcB" TargetMode="External"/><Relationship Id="rId8" Type="http://schemas.openxmlformats.org/officeDocument/2006/relationships/hyperlink" Target="https://www.mipro.com.tw/ma-100.html" TargetMode="External"/><Relationship Id="rId3" Type="http://schemas.openxmlformats.org/officeDocument/2006/relationships/hyperlink" Target="https://www.9x9.tw/mod/product/index.php?REQUEST_ID=55a65ce32a0f9d7015e5755b7e11e3b5412e699de8acbb084f1f7353cfc2b3b1" TargetMode="External"/><Relationship Id="rId12" Type="http://schemas.openxmlformats.org/officeDocument/2006/relationships/hyperlink" Target="https://www.keyway.com.tw/content/product/pro_cont.aspx?SiteID=1&amp;MSid=746012211741345155&amp;SID=745375023047023444" TargetMode="External"/><Relationship Id="rId17" Type="http://schemas.openxmlformats.org/officeDocument/2006/relationships/hyperlink" Target="https://www.herwood.com.tw/product/info/C50105/3use_printable_bag" TargetMode="External"/><Relationship Id="rId25" Type="http://schemas.openxmlformats.org/officeDocument/2006/relationships/hyperlink" Target="https://officebanana.com/%E5%89%8A%E9%89%9B%E7%AD%86%E6%A9%9F/45628-carl-angel-5-a-5%E5%89%8A%E9%89%9B%E7%AD%86%E6%A9%9F.html?gclid=EAIaIQobChMIzZ_4m83Q_QIVwquWCh1bnQ80EAQYAiABEgJLBPD_BwE" TargetMode="External"/><Relationship Id="rId33" Type="http://schemas.openxmlformats.org/officeDocument/2006/relationships/hyperlink" Target="https://24h.pchome.com.tw/prod/DEAU5H-A900AUAPJ?fq=/S/DEAU5H" TargetMode="External"/><Relationship Id="rId38" Type="http://schemas.openxmlformats.org/officeDocument/2006/relationships/hyperlink" Target="https://www.momoshop.com.tw/goods/GoodsDetail.jsp?i_code=7138158&amp;str_category_code=2900400294&amp;sourcePageType=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uyun.com.tw/products_detail/3363.htm" TargetMode="External"/><Relationship Id="rId2" Type="http://schemas.openxmlformats.org/officeDocument/2006/relationships/hyperlink" Target="https://www.ouyun.com.tw/products_detail/3365.htm" TargetMode="External"/><Relationship Id="rId1" Type="http://schemas.openxmlformats.org/officeDocument/2006/relationships/hyperlink" Target="https://www.hz.com.tw/%E6%A2%AF%E5%BD%A2%E6%9C%83%E8%AD%B0%E6%A1%8C%E8%A8%8E%E8%AB%96%E6%A1%8C-c-21_32_1135.html" TargetMode="External"/><Relationship Id="rId6" Type="http://schemas.openxmlformats.org/officeDocument/2006/relationships/comments" Target="../comments4.xml"/><Relationship Id="rId5" Type="http://schemas.openxmlformats.org/officeDocument/2006/relationships/vmlDrawing" Target="../drawings/vmlDrawing4.v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6ADB6-4E6D-4FD3-8A0E-26D9BA18CC99}">
  <sheetPr>
    <tabColor rgb="FFD8D8D8"/>
  </sheetPr>
  <dimension ref="X48"/>
  <sheetViews>
    <sheetView showGridLines="0" view="pageBreakPreview" topLeftCell="A16" zoomScale="70" zoomScaleNormal="40" zoomScaleSheetLayoutView="70" workbookViewId="0">
      <selection activeCell="W73" sqref="W73"/>
    </sheetView>
  </sheetViews>
  <sheetFormatPr defaultColWidth="11.25" defaultRowHeight="15" customHeight="1"/>
  <cols>
    <col min="1" max="16384" width="11.25" style="101"/>
  </cols>
  <sheetData>
    <row r="48" spans="24:24" ht="15" customHeight="1">
      <c r="X48" s="101" t="s">
        <v>586</v>
      </c>
    </row>
  </sheetData>
  <phoneticPr fontId="34" type="noConversion"/>
  <printOptions horizontalCentered="1" verticalCentered="1"/>
  <pageMargins left="0.25" right="0.25" top="0.75" bottom="0.75" header="0" footer="0"/>
  <pageSetup paperSize="9" scale="62" fitToHeight="3" orientation="landscape" r:id="rId1"/>
  <rowBreaks count="2" manualBreakCount="2">
    <brk id="48" max="17" man="1"/>
    <brk id="95" max="1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1000"/>
  <sheetViews>
    <sheetView workbookViewId="0"/>
  </sheetViews>
  <sheetFormatPr defaultColWidth="11.25" defaultRowHeight="15" customHeight="1"/>
  <cols>
    <col min="1" max="1" width="11.625" customWidth="1"/>
    <col min="2" max="2" width="5.25" customWidth="1"/>
    <col min="3" max="3" width="108.375" customWidth="1"/>
    <col min="4" max="6" width="5.25" customWidth="1"/>
    <col min="7" max="26" width="8.75" customWidth="1"/>
  </cols>
  <sheetData>
    <row r="1" spans="1:3" ht="16.5" customHeight="1">
      <c r="A1" s="73" t="s">
        <v>162</v>
      </c>
      <c r="B1" s="74" t="s">
        <v>126</v>
      </c>
      <c r="C1" s="75"/>
    </row>
    <row r="2" spans="1:3" ht="16.5" customHeight="1">
      <c r="A2" s="75" t="s">
        <v>165</v>
      </c>
      <c r="B2" s="74" t="s">
        <v>126</v>
      </c>
      <c r="C2" s="75"/>
    </row>
    <row r="3" spans="1:3" ht="16.5" customHeight="1">
      <c r="A3" s="75" t="s">
        <v>164</v>
      </c>
      <c r="B3" s="74" t="s">
        <v>126</v>
      </c>
      <c r="C3" s="75"/>
    </row>
    <row r="4" spans="1:3" ht="16.5" customHeight="1">
      <c r="A4" s="75" t="s">
        <v>366</v>
      </c>
      <c r="B4" s="74" t="s">
        <v>125</v>
      </c>
      <c r="C4" s="76" t="s">
        <v>367</v>
      </c>
    </row>
    <row r="5" spans="1:3" ht="16.5" customHeight="1">
      <c r="A5" s="75" t="s">
        <v>368</v>
      </c>
      <c r="B5" s="74" t="s">
        <v>125</v>
      </c>
      <c r="C5" s="75"/>
    </row>
    <row r="6" spans="1:3" ht="16.5" customHeight="1">
      <c r="A6" s="75" t="s">
        <v>168</v>
      </c>
      <c r="B6" s="74" t="s">
        <v>126</v>
      </c>
      <c r="C6" s="75"/>
    </row>
    <row r="7" spans="1:3" ht="16.5" customHeight="1">
      <c r="A7" s="75" t="s">
        <v>163</v>
      </c>
      <c r="B7" s="74" t="s">
        <v>148</v>
      </c>
      <c r="C7" s="75"/>
    </row>
    <row r="8" spans="1:3" ht="16.5" customHeight="1">
      <c r="A8" s="75" t="s">
        <v>152</v>
      </c>
      <c r="B8" s="74" t="s">
        <v>126</v>
      </c>
      <c r="C8" s="75"/>
    </row>
    <row r="9" spans="1:3" ht="16.5" customHeight="1">
      <c r="A9" s="73" t="s">
        <v>265</v>
      </c>
      <c r="B9" s="74" t="s">
        <v>125</v>
      </c>
      <c r="C9" s="75"/>
    </row>
    <row r="10" spans="1:3" ht="16.5" customHeight="1">
      <c r="A10" s="75" t="s">
        <v>169</v>
      </c>
      <c r="B10" s="74" t="s">
        <v>171</v>
      </c>
      <c r="C10" s="75"/>
    </row>
    <row r="11" spans="1:3" ht="16.5" customHeight="1">
      <c r="A11" s="75" t="s">
        <v>369</v>
      </c>
      <c r="B11" s="74" t="s">
        <v>171</v>
      </c>
      <c r="C11" s="75"/>
    </row>
    <row r="12" spans="1:3" ht="16.5" customHeight="1">
      <c r="A12" s="73" t="s">
        <v>156</v>
      </c>
      <c r="B12" s="74" t="s">
        <v>148</v>
      </c>
      <c r="C12" s="75" t="s">
        <v>370</v>
      </c>
    </row>
    <row r="13" spans="1:3" ht="16.5" customHeight="1">
      <c r="A13" s="73" t="s">
        <v>371</v>
      </c>
      <c r="B13" s="74" t="s">
        <v>148</v>
      </c>
      <c r="C13" s="75" t="s">
        <v>370</v>
      </c>
    </row>
    <row r="14" spans="1:3" ht="16.5" customHeight="1">
      <c r="A14" s="75" t="s">
        <v>144</v>
      </c>
      <c r="B14" s="74" t="s">
        <v>125</v>
      </c>
      <c r="C14" s="75"/>
    </row>
    <row r="15" spans="1:3" ht="16.5" customHeight="1">
      <c r="A15" s="75" t="s">
        <v>155</v>
      </c>
      <c r="B15" s="74" t="s">
        <v>125</v>
      </c>
      <c r="C15" s="75"/>
    </row>
    <row r="16" spans="1:3" ht="16.5" customHeight="1">
      <c r="A16" s="73" t="s">
        <v>141</v>
      </c>
      <c r="B16" s="74" t="s">
        <v>148</v>
      </c>
      <c r="C16" s="75" t="s">
        <v>372</v>
      </c>
    </row>
    <row r="17" spans="1:3" ht="16.5" customHeight="1">
      <c r="A17" s="75" t="s">
        <v>136</v>
      </c>
      <c r="B17" s="74" t="s">
        <v>283</v>
      </c>
      <c r="C17" s="75" t="s">
        <v>373</v>
      </c>
    </row>
    <row r="18" spans="1:3" ht="16.5" customHeight="1">
      <c r="A18" s="75" t="s">
        <v>330</v>
      </c>
      <c r="B18" s="74" t="s">
        <v>125</v>
      </c>
      <c r="C18" s="75" t="s">
        <v>374</v>
      </c>
    </row>
    <row r="19" spans="1:3" ht="16.5" customHeight="1">
      <c r="A19" s="75" t="s">
        <v>143</v>
      </c>
      <c r="B19" s="74" t="s">
        <v>106</v>
      </c>
      <c r="C19" s="75" t="s">
        <v>375</v>
      </c>
    </row>
    <row r="20" spans="1:3" ht="16.5" customHeight="1">
      <c r="A20" s="75" t="s">
        <v>140</v>
      </c>
      <c r="B20" s="74" t="s">
        <v>125</v>
      </c>
      <c r="C20" s="75"/>
    </row>
    <row r="21" spans="1:3" ht="16.5" customHeight="1">
      <c r="A21" s="75" t="s">
        <v>151</v>
      </c>
      <c r="B21" s="74" t="s">
        <v>115</v>
      </c>
      <c r="C21" s="75" t="s">
        <v>376</v>
      </c>
    </row>
    <row r="22" spans="1:3" ht="16.5" customHeight="1">
      <c r="A22" s="75" t="s">
        <v>166</v>
      </c>
      <c r="B22" s="74" t="s">
        <v>125</v>
      </c>
      <c r="C22" s="75"/>
    </row>
    <row r="23" spans="1:3" ht="16.5" customHeight="1">
      <c r="A23" s="73" t="s">
        <v>154</v>
      </c>
      <c r="B23" s="74" t="s">
        <v>126</v>
      </c>
      <c r="C23" s="75"/>
    </row>
    <row r="24" spans="1:3" ht="16.5" customHeight="1">
      <c r="A24" s="75" t="s">
        <v>145</v>
      </c>
      <c r="B24" s="74" t="s">
        <v>377</v>
      </c>
      <c r="C24" s="75" t="s">
        <v>378</v>
      </c>
    </row>
    <row r="25" spans="1:3" ht="16.5" customHeight="1">
      <c r="A25" s="75" t="s">
        <v>142</v>
      </c>
      <c r="B25" s="74" t="s">
        <v>377</v>
      </c>
      <c r="C25" s="75" t="s">
        <v>379</v>
      </c>
    </row>
    <row r="26" spans="1:3" ht="16.5" customHeight="1">
      <c r="A26" s="75" t="s">
        <v>149</v>
      </c>
      <c r="B26" s="74" t="s">
        <v>377</v>
      </c>
      <c r="C26" s="75" t="s">
        <v>380</v>
      </c>
    </row>
    <row r="27" spans="1:3" ht="16.5" customHeight="1">
      <c r="A27" s="75" t="s">
        <v>150</v>
      </c>
      <c r="B27" s="74" t="s">
        <v>377</v>
      </c>
      <c r="C27" s="75" t="s">
        <v>381</v>
      </c>
    </row>
    <row r="28" spans="1:3" ht="16.5" customHeight="1">
      <c r="A28" s="75" t="s">
        <v>160</v>
      </c>
      <c r="B28" s="74" t="s">
        <v>125</v>
      </c>
      <c r="C28" s="75" t="s">
        <v>382</v>
      </c>
    </row>
    <row r="29" spans="1:3" ht="16.5" customHeight="1">
      <c r="A29" s="73" t="s">
        <v>158</v>
      </c>
      <c r="B29" s="74" t="s">
        <v>125</v>
      </c>
      <c r="C29" s="75" t="s">
        <v>383</v>
      </c>
    </row>
    <row r="30" spans="1:3" ht="16.5" customHeight="1">
      <c r="A30" s="75" t="s">
        <v>384</v>
      </c>
      <c r="B30" s="74" t="s">
        <v>385</v>
      </c>
      <c r="C30" s="75" t="s">
        <v>386</v>
      </c>
    </row>
    <row r="31" spans="1:3" ht="16.5" customHeight="1">
      <c r="A31" s="73" t="s">
        <v>137</v>
      </c>
      <c r="B31" s="74" t="s">
        <v>148</v>
      </c>
      <c r="C31" s="75" t="s">
        <v>387</v>
      </c>
    </row>
    <row r="32" spans="1:3" ht="16.5" customHeight="1">
      <c r="A32" s="73" t="s">
        <v>388</v>
      </c>
      <c r="B32" s="74" t="s">
        <v>148</v>
      </c>
      <c r="C32" s="75" t="s">
        <v>389</v>
      </c>
    </row>
    <row r="33" spans="1:3" ht="16.5" customHeight="1">
      <c r="A33" s="73" t="s">
        <v>146</v>
      </c>
      <c r="B33" s="74" t="s">
        <v>148</v>
      </c>
      <c r="C33" s="75" t="s">
        <v>390</v>
      </c>
    </row>
    <row r="34" spans="1:3" ht="16.5" customHeight="1">
      <c r="A34" s="75" t="s">
        <v>109</v>
      </c>
      <c r="B34" s="74" t="s">
        <v>171</v>
      </c>
      <c r="C34" s="76" t="s">
        <v>391</v>
      </c>
    </row>
    <row r="35" spans="1:3" ht="16.5" customHeight="1">
      <c r="A35" s="75" t="s">
        <v>270</v>
      </c>
      <c r="B35" s="74" t="s">
        <v>106</v>
      </c>
      <c r="C35" s="75" t="s">
        <v>271</v>
      </c>
    </row>
    <row r="36" spans="1:3" ht="16.5" customHeight="1">
      <c r="A36" s="75" t="s">
        <v>272</v>
      </c>
      <c r="B36" s="74" t="s">
        <v>106</v>
      </c>
      <c r="C36" s="75" t="s">
        <v>271</v>
      </c>
    </row>
    <row r="37" spans="1:3" ht="16.5" customHeight="1">
      <c r="A37" s="75" t="s">
        <v>266</v>
      </c>
      <c r="B37" s="74" t="s">
        <v>392</v>
      </c>
      <c r="C37" s="75" t="s">
        <v>267</v>
      </c>
    </row>
    <row r="38" spans="1:3" ht="16.5" customHeight="1">
      <c r="A38" s="75" t="s">
        <v>167</v>
      </c>
      <c r="B38" s="74" t="s">
        <v>139</v>
      </c>
      <c r="C38" s="75" t="s">
        <v>393</v>
      </c>
    </row>
    <row r="39" spans="1:3" ht="16.5" customHeight="1">
      <c r="A39" s="73" t="s">
        <v>224</v>
      </c>
      <c r="B39" s="74" t="s">
        <v>139</v>
      </c>
      <c r="C39" s="75"/>
    </row>
    <row r="40" spans="1:3" ht="16.5" customHeight="1">
      <c r="A40" s="73" t="s">
        <v>228</v>
      </c>
      <c r="B40" s="74" t="s">
        <v>139</v>
      </c>
      <c r="C40" s="75" t="s">
        <v>394</v>
      </c>
    </row>
    <row r="41" spans="1:3" ht="16.5" customHeight="1">
      <c r="A41" s="75" t="s">
        <v>157</v>
      </c>
      <c r="B41" s="74" t="s">
        <v>125</v>
      </c>
      <c r="C41" s="75"/>
    </row>
    <row r="42" spans="1:3" ht="16.5" customHeight="1">
      <c r="A42" s="73" t="s">
        <v>226</v>
      </c>
      <c r="B42" s="74" t="s">
        <v>106</v>
      </c>
      <c r="C42" s="75"/>
    </row>
    <row r="43" spans="1:3" ht="16.5" customHeight="1">
      <c r="A43" s="73" t="s">
        <v>227</v>
      </c>
      <c r="B43" s="74" t="s">
        <v>106</v>
      </c>
      <c r="C43" s="75"/>
    </row>
    <row r="44" spans="1:3" ht="16.5" customHeight="1">
      <c r="A44" s="73" t="s">
        <v>395</v>
      </c>
      <c r="B44" s="74" t="s">
        <v>125</v>
      </c>
      <c r="C44" s="75" t="s">
        <v>396</v>
      </c>
    </row>
    <row r="45" spans="1:3" ht="16.5" customHeight="1">
      <c r="A45" s="73" t="s">
        <v>397</v>
      </c>
      <c r="B45" s="74" t="s">
        <v>171</v>
      </c>
      <c r="C45" s="75"/>
    </row>
    <row r="46" spans="1:3" ht="16.5" customHeight="1">
      <c r="A46" s="73" t="s">
        <v>292</v>
      </c>
      <c r="B46" s="74" t="s">
        <v>398</v>
      </c>
      <c r="C46" s="75" t="s">
        <v>399</v>
      </c>
    </row>
    <row r="47" spans="1:3" ht="16.5" customHeight="1">
      <c r="A47" s="73" t="s">
        <v>292</v>
      </c>
      <c r="B47" s="74" t="s">
        <v>398</v>
      </c>
      <c r="C47" s="75" t="s">
        <v>400</v>
      </c>
    </row>
    <row r="48" spans="1:3" ht="16.5" customHeight="1">
      <c r="A48" s="75" t="s">
        <v>161</v>
      </c>
      <c r="B48" s="74" t="s">
        <v>201</v>
      </c>
      <c r="C48" s="75" t="s">
        <v>401</v>
      </c>
    </row>
    <row r="49" spans="1:3" ht="16.5" customHeight="1">
      <c r="A49" s="73" t="s">
        <v>402</v>
      </c>
      <c r="B49" s="74" t="s">
        <v>398</v>
      </c>
      <c r="C49" s="75" t="s">
        <v>403</v>
      </c>
    </row>
    <row r="50" spans="1:3" ht="16.5" customHeight="1">
      <c r="A50" s="73" t="s">
        <v>404</v>
      </c>
      <c r="B50" s="74" t="s">
        <v>398</v>
      </c>
      <c r="C50" s="75" t="s">
        <v>405</v>
      </c>
    </row>
    <row r="51" spans="1:3" ht="16.5" customHeight="1">
      <c r="A51" s="73" t="s">
        <v>406</v>
      </c>
      <c r="B51" s="74" t="s">
        <v>385</v>
      </c>
      <c r="C51" s="75" t="s">
        <v>407</v>
      </c>
    </row>
    <row r="52" spans="1:3" ht="16.5" customHeight="1">
      <c r="A52" s="73" t="s">
        <v>406</v>
      </c>
      <c r="B52" s="74" t="s">
        <v>385</v>
      </c>
      <c r="C52" s="75" t="s">
        <v>408</v>
      </c>
    </row>
    <row r="53" spans="1:3" ht="16.5" customHeight="1">
      <c r="A53" s="73" t="s">
        <v>406</v>
      </c>
      <c r="B53" s="74" t="s">
        <v>385</v>
      </c>
      <c r="C53" s="75" t="s">
        <v>409</v>
      </c>
    </row>
    <row r="54" spans="1:3" ht="16.5" customHeight="1">
      <c r="A54" s="73" t="s">
        <v>229</v>
      </c>
      <c r="B54" s="74" t="s">
        <v>115</v>
      </c>
      <c r="C54" s="75" t="s">
        <v>230</v>
      </c>
    </row>
    <row r="55" spans="1:3" ht="16.5" customHeight="1">
      <c r="A55" s="75" t="s">
        <v>231</v>
      </c>
      <c r="B55" s="74" t="s">
        <v>115</v>
      </c>
      <c r="C55" s="75" t="s">
        <v>230</v>
      </c>
    </row>
    <row r="56" spans="1:3" ht="16.5" customHeight="1">
      <c r="A56" s="73" t="s">
        <v>410</v>
      </c>
      <c r="B56" s="74" t="s">
        <v>126</v>
      </c>
      <c r="C56" s="75" t="s">
        <v>411</v>
      </c>
    </row>
    <row r="57" spans="1:3" ht="16.5" customHeight="1">
      <c r="A57" s="73" t="s">
        <v>412</v>
      </c>
      <c r="B57" s="74" t="s">
        <v>125</v>
      </c>
      <c r="C57" s="75" t="s">
        <v>413</v>
      </c>
    </row>
    <row r="58" spans="1:3" ht="16.5" customHeight="1">
      <c r="A58" s="73" t="s">
        <v>225</v>
      </c>
      <c r="B58" s="74" t="s">
        <v>106</v>
      </c>
      <c r="C58" s="75" t="s">
        <v>414</v>
      </c>
    </row>
    <row r="59" spans="1:3" ht="16.5" customHeight="1">
      <c r="A59" s="75" t="s">
        <v>415</v>
      </c>
      <c r="B59" s="74" t="s">
        <v>125</v>
      </c>
      <c r="C59" s="75"/>
    </row>
    <row r="60" spans="1:3" ht="16.5" customHeight="1">
      <c r="A60" s="75" t="s">
        <v>218</v>
      </c>
      <c r="B60" s="74" t="s">
        <v>139</v>
      </c>
      <c r="C60" s="75" t="s">
        <v>219</v>
      </c>
    </row>
    <row r="61" spans="1:3" ht="16.5" customHeight="1">
      <c r="A61" s="75" t="s">
        <v>416</v>
      </c>
      <c r="B61" s="74" t="s">
        <v>392</v>
      </c>
      <c r="C61" s="75" t="s">
        <v>417</v>
      </c>
    </row>
    <row r="62" spans="1:3" ht="16.5" customHeight="1">
      <c r="A62" s="73" t="s">
        <v>418</v>
      </c>
      <c r="B62" s="74" t="s">
        <v>125</v>
      </c>
      <c r="C62" s="75" t="s">
        <v>419</v>
      </c>
    </row>
    <row r="63" spans="1:3" ht="16.5" customHeight="1">
      <c r="A63" s="73" t="s">
        <v>420</v>
      </c>
      <c r="B63" s="74" t="s">
        <v>148</v>
      </c>
      <c r="C63" s="75" t="s">
        <v>421</v>
      </c>
    </row>
    <row r="64" spans="1:3" ht="16.5" customHeight="1">
      <c r="A64" s="73" t="s">
        <v>422</v>
      </c>
      <c r="B64" s="74" t="s">
        <v>148</v>
      </c>
      <c r="C64" s="75" t="s">
        <v>421</v>
      </c>
    </row>
    <row r="65" spans="1:3" ht="16.5" customHeight="1">
      <c r="A65" s="77" t="s">
        <v>423</v>
      </c>
      <c r="B65" s="74" t="s">
        <v>125</v>
      </c>
      <c r="C65" s="75" t="s">
        <v>424</v>
      </c>
    </row>
    <row r="66" spans="1:3" ht="16.5" customHeight="1">
      <c r="A66" s="75" t="s">
        <v>129</v>
      </c>
      <c r="B66" s="74" t="s">
        <v>125</v>
      </c>
      <c r="C66" s="75" t="s">
        <v>425</v>
      </c>
    </row>
    <row r="67" spans="1:3" ht="16.5" customHeight="1">
      <c r="A67" s="75" t="s">
        <v>127</v>
      </c>
      <c r="B67" s="74" t="s">
        <v>125</v>
      </c>
      <c r="C67" s="75" t="s">
        <v>426</v>
      </c>
    </row>
    <row r="68" spans="1:3" ht="16.5" customHeight="1">
      <c r="A68" s="75" t="s">
        <v>427</v>
      </c>
      <c r="B68" s="74" t="s">
        <v>125</v>
      </c>
      <c r="C68" s="75" t="s">
        <v>428</v>
      </c>
    </row>
    <row r="69" spans="1:3" ht="16.5" customHeight="1">
      <c r="A69" s="75" t="s">
        <v>429</v>
      </c>
      <c r="B69" s="74" t="s">
        <v>283</v>
      </c>
      <c r="C69" s="73" t="s">
        <v>430</v>
      </c>
    </row>
    <row r="70" spans="1:3" ht="16.5" customHeight="1">
      <c r="A70" s="75" t="s">
        <v>280</v>
      </c>
      <c r="B70" s="74" t="s">
        <v>283</v>
      </c>
      <c r="C70" s="73" t="s">
        <v>430</v>
      </c>
    </row>
    <row r="71" spans="1:3" ht="16.5" customHeight="1">
      <c r="A71" s="73" t="s">
        <v>431</v>
      </c>
      <c r="B71" s="74" t="s">
        <v>106</v>
      </c>
      <c r="C71" s="73" t="s">
        <v>432</v>
      </c>
    </row>
    <row r="72" spans="1:3" ht="16.5" customHeight="1">
      <c r="A72" s="75" t="s">
        <v>433</v>
      </c>
      <c r="B72" s="74" t="s">
        <v>139</v>
      </c>
      <c r="C72" s="73" t="s">
        <v>434</v>
      </c>
    </row>
    <row r="73" spans="1:3" ht="16.5" customHeight="1">
      <c r="A73" s="75" t="s">
        <v>297</v>
      </c>
      <c r="B73" s="74" t="s">
        <v>125</v>
      </c>
      <c r="C73" s="73" t="s">
        <v>435</v>
      </c>
    </row>
    <row r="74" spans="1:3" ht="16.5" customHeight="1">
      <c r="A74" s="75" t="s">
        <v>436</v>
      </c>
      <c r="B74" s="74" t="s">
        <v>125</v>
      </c>
      <c r="C74" s="73" t="s">
        <v>437</v>
      </c>
    </row>
    <row r="75" spans="1:3" ht="16.5" customHeight="1">
      <c r="A75" s="78" t="s">
        <v>438</v>
      </c>
      <c r="B75" s="79" t="s">
        <v>126</v>
      </c>
      <c r="C75" s="75"/>
    </row>
    <row r="76" spans="1:3" ht="16.5" customHeight="1">
      <c r="A76" s="77" t="s">
        <v>439</v>
      </c>
      <c r="B76" s="74" t="s">
        <v>283</v>
      </c>
      <c r="C76" s="76" t="s">
        <v>440</v>
      </c>
    </row>
    <row r="77" spans="1:3" ht="16.5" customHeight="1">
      <c r="A77" s="75" t="s">
        <v>441</v>
      </c>
      <c r="B77" s="74" t="s">
        <v>125</v>
      </c>
      <c r="C77" s="75" t="s">
        <v>442</v>
      </c>
    </row>
    <row r="78" spans="1:3" ht="16.5" customHeight="1">
      <c r="A78" s="75" t="s">
        <v>443</v>
      </c>
      <c r="B78" s="74" t="s">
        <v>125</v>
      </c>
      <c r="C78" s="75"/>
    </row>
    <row r="79" spans="1:3" ht="16.5" customHeight="1">
      <c r="A79" s="75" t="s">
        <v>444</v>
      </c>
      <c r="B79" s="74" t="s">
        <v>106</v>
      </c>
      <c r="C79" s="75" t="s">
        <v>445</v>
      </c>
    </row>
    <row r="80" spans="1:3" ht="16.5" customHeight="1">
      <c r="A80" s="75" t="s">
        <v>446</v>
      </c>
      <c r="B80" s="74" t="s">
        <v>125</v>
      </c>
      <c r="C80" s="75"/>
    </row>
    <row r="81" spans="1:3" ht="16.5" customHeight="1">
      <c r="A81" s="75" t="s">
        <v>447</v>
      </c>
      <c r="B81" s="74" t="s">
        <v>125</v>
      </c>
      <c r="C81" s="75" t="s">
        <v>448</v>
      </c>
    </row>
    <row r="82" spans="1:3" ht="16.5" customHeight="1">
      <c r="A82" s="75" t="s">
        <v>449</v>
      </c>
      <c r="B82" s="74" t="s">
        <v>125</v>
      </c>
      <c r="C82" s="75"/>
    </row>
    <row r="83" spans="1:3" ht="16.5" customHeight="1">
      <c r="A83" s="75" t="s">
        <v>128</v>
      </c>
      <c r="B83" s="74" t="s">
        <v>125</v>
      </c>
      <c r="C83" s="75"/>
    </row>
    <row r="84" spans="1:3" ht="16.5" customHeight="1">
      <c r="A84" s="75" t="s">
        <v>450</v>
      </c>
      <c r="B84" s="74" t="s">
        <v>125</v>
      </c>
      <c r="C84" s="76" t="s">
        <v>451</v>
      </c>
    </row>
    <row r="85" spans="1:3" ht="16.5" customHeight="1">
      <c r="A85" s="75" t="s">
        <v>452</v>
      </c>
      <c r="B85" s="74" t="s">
        <v>125</v>
      </c>
      <c r="C85" s="76" t="s">
        <v>453</v>
      </c>
    </row>
    <row r="86" spans="1:3" ht="16.5" customHeight="1">
      <c r="A86" s="80" t="s">
        <v>110</v>
      </c>
      <c r="B86" s="81" t="s">
        <v>125</v>
      </c>
      <c r="C86" s="82" t="s">
        <v>454</v>
      </c>
    </row>
    <row r="87" spans="1:3" ht="16.5" customHeight="1">
      <c r="A87" s="75" t="s">
        <v>455</v>
      </c>
      <c r="B87" s="74" t="s">
        <v>125</v>
      </c>
      <c r="C87" s="76"/>
    </row>
    <row r="88" spans="1:3" ht="16.5" customHeight="1">
      <c r="A88" s="75" t="s">
        <v>118</v>
      </c>
      <c r="B88" s="74" t="s">
        <v>115</v>
      </c>
      <c r="C88" s="76" t="s">
        <v>456</v>
      </c>
    </row>
    <row r="89" spans="1:3" ht="16.5" customHeight="1">
      <c r="A89" s="75" t="s">
        <v>457</v>
      </c>
      <c r="B89" s="74" t="s">
        <v>458</v>
      </c>
      <c r="C89" s="76" t="s">
        <v>459</v>
      </c>
    </row>
    <row r="90" spans="1:3" ht="16.5" customHeight="1">
      <c r="A90" s="75" t="s">
        <v>460</v>
      </c>
      <c r="B90" s="74" t="s">
        <v>458</v>
      </c>
      <c r="C90" s="76" t="s">
        <v>461</v>
      </c>
    </row>
    <row r="91" spans="1:3" ht="16.5" customHeight="1">
      <c r="A91" s="75" t="s">
        <v>462</v>
      </c>
      <c r="B91" s="74" t="s">
        <v>458</v>
      </c>
      <c r="C91" s="76" t="s">
        <v>463</v>
      </c>
    </row>
    <row r="92" spans="1:3" ht="16.5" customHeight="1">
      <c r="A92" s="75" t="s">
        <v>464</v>
      </c>
      <c r="B92" s="74" t="s">
        <v>458</v>
      </c>
      <c r="C92" s="76" t="s">
        <v>463</v>
      </c>
    </row>
    <row r="93" spans="1:3" ht="16.5" customHeight="1">
      <c r="A93" s="75" t="s">
        <v>465</v>
      </c>
      <c r="B93" s="74" t="s">
        <v>125</v>
      </c>
      <c r="C93" s="75" t="s">
        <v>466</v>
      </c>
    </row>
    <row r="94" spans="1:3" ht="16.5" customHeight="1">
      <c r="A94" s="75" t="s">
        <v>315</v>
      </c>
      <c r="B94" s="74" t="s">
        <v>126</v>
      </c>
      <c r="C94" s="76"/>
    </row>
    <row r="95" spans="1:3" ht="16.5" customHeight="1">
      <c r="A95" s="75" t="s">
        <v>467</v>
      </c>
      <c r="B95" s="74" t="s">
        <v>106</v>
      </c>
      <c r="C95" s="76" t="s">
        <v>468</v>
      </c>
    </row>
    <row r="96" spans="1:3" ht="16.5" customHeight="1">
      <c r="A96" s="75" t="s">
        <v>130</v>
      </c>
      <c r="B96" s="74" t="s">
        <v>125</v>
      </c>
      <c r="C96" s="76" t="s">
        <v>131</v>
      </c>
    </row>
    <row r="97" spans="1:3" ht="16.5" customHeight="1">
      <c r="A97" s="75" t="s">
        <v>303</v>
      </c>
      <c r="B97" s="74" t="s">
        <v>139</v>
      </c>
      <c r="C97" s="76" t="s">
        <v>304</v>
      </c>
    </row>
    <row r="98" spans="1:3" ht="16.5" customHeight="1">
      <c r="A98" s="75" t="s">
        <v>469</v>
      </c>
      <c r="B98" s="74" t="s">
        <v>139</v>
      </c>
      <c r="C98" s="76" t="s">
        <v>470</v>
      </c>
    </row>
    <row r="99" spans="1:3" ht="16.5" customHeight="1">
      <c r="A99" s="75" t="s">
        <v>443</v>
      </c>
      <c r="B99" s="74" t="s">
        <v>126</v>
      </c>
      <c r="C99" s="76" t="s">
        <v>471</v>
      </c>
    </row>
    <row r="100" spans="1:3" ht="16.5" customHeight="1">
      <c r="A100" s="75" t="s">
        <v>443</v>
      </c>
      <c r="B100" s="74" t="s">
        <v>126</v>
      </c>
      <c r="C100" s="76" t="s">
        <v>472</v>
      </c>
    </row>
    <row r="101" spans="1:3" ht="16.5" customHeight="1">
      <c r="A101" s="75" t="s">
        <v>443</v>
      </c>
      <c r="B101" s="74" t="s">
        <v>126</v>
      </c>
      <c r="C101" s="76" t="s">
        <v>473</v>
      </c>
    </row>
    <row r="102" spans="1:3" ht="16.5" customHeight="1">
      <c r="A102" s="75" t="s">
        <v>474</v>
      </c>
      <c r="B102" s="74" t="s">
        <v>139</v>
      </c>
      <c r="C102" s="76" t="s">
        <v>475</v>
      </c>
    </row>
    <row r="103" spans="1:3" ht="16.5" customHeight="1">
      <c r="A103" s="75" t="s">
        <v>476</v>
      </c>
      <c r="B103" s="74" t="s">
        <v>477</v>
      </c>
      <c r="C103" s="76" t="s">
        <v>478</v>
      </c>
    </row>
    <row r="104" spans="1:3" ht="16.5" customHeight="1">
      <c r="A104" s="75" t="s">
        <v>479</v>
      </c>
      <c r="B104" s="74" t="s">
        <v>148</v>
      </c>
      <c r="C104" s="76" t="s">
        <v>480</v>
      </c>
    </row>
    <row r="105" spans="1:3" ht="16.5" customHeight="1">
      <c r="A105" s="75" t="s">
        <v>481</v>
      </c>
      <c r="B105" s="74" t="s">
        <v>392</v>
      </c>
      <c r="C105" s="76" t="s">
        <v>417</v>
      </c>
    </row>
    <row r="106" spans="1:3" ht="16.5" customHeight="1">
      <c r="A106" s="75" t="s">
        <v>482</v>
      </c>
      <c r="B106" s="74" t="s">
        <v>148</v>
      </c>
      <c r="C106" s="76" t="s">
        <v>483</v>
      </c>
    </row>
    <row r="107" spans="1:3" ht="16.5" customHeight="1">
      <c r="A107" s="75" t="s">
        <v>484</v>
      </c>
      <c r="B107" s="74" t="s">
        <v>106</v>
      </c>
      <c r="C107" s="76" t="s">
        <v>485</v>
      </c>
    </row>
    <row r="108" spans="1:3" ht="16.5" customHeight="1">
      <c r="A108" s="75" t="s">
        <v>486</v>
      </c>
      <c r="B108" s="74" t="s">
        <v>126</v>
      </c>
      <c r="C108" s="76" t="s">
        <v>487</v>
      </c>
    </row>
    <row r="109" spans="1:3" ht="16.5" customHeight="1">
      <c r="A109" s="75" t="s">
        <v>488</v>
      </c>
      <c r="B109" s="74" t="s">
        <v>126</v>
      </c>
      <c r="C109" s="76" t="s">
        <v>489</v>
      </c>
    </row>
    <row r="110" spans="1:3" ht="16.5" customHeight="1">
      <c r="A110" s="75" t="s">
        <v>490</v>
      </c>
      <c r="B110" s="74" t="s">
        <v>125</v>
      </c>
      <c r="C110" s="76" t="s">
        <v>491</v>
      </c>
    </row>
    <row r="111" spans="1:3" ht="16.5" customHeight="1">
      <c r="A111" s="75" t="s">
        <v>154</v>
      </c>
      <c r="B111" s="74" t="s">
        <v>126</v>
      </c>
      <c r="C111" s="76" t="s">
        <v>492</v>
      </c>
    </row>
    <row r="112" spans="1:3" ht="16.5" customHeight="1">
      <c r="A112" s="75" t="s">
        <v>154</v>
      </c>
      <c r="B112" s="74" t="s">
        <v>126</v>
      </c>
      <c r="C112" s="76" t="s">
        <v>493</v>
      </c>
    </row>
    <row r="113" spans="1:3" ht="16.5" customHeight="1">
      <c r="A113" s="75" t="s">
        <v>494</v>
      </c>
      <c r="B113" s="74" t="s">
        <v>125</v>
      </c>
      <c r="C113" s="76" t="s">
        <v>495</v>
      </c>
    </row>
    <row r="114" spans="1:3" ht="16.5" customHeight="1">
      <c r="A114" s="83" t="s">
        <v>274</v>
      </c>
      <c r="B114" s="84" t="s">
        <v>125</v>
      </c>
      <c r="C114" s="85" t="s">
        <v>496</v>
      </c>
    </row>
    <row r="115" spans="1:3" ht="16.5" customHeight="1">
      <c r="A115" s="83" t="s">
        <v>233</v>
      </c>
      <c r="B115" s="84" t="s">
        <v>125</v>
      </c>
      <c r="C115" s="85" t="s">
        <v>234</v>
      </c>
    </row>
    <row r="116" spans="1:3" ht="16.5" customHeight="1">
      <c r="A116" s="83" t="s">
        <v>243</v>
      </c>
      <c r="B116" s="84" t="s">
        <v>139</v>
      </c>
      <c r="C116" s="85" t="s">
        <v>234</v>
      </c>
    </row>
    <row r="117" spans="1:3" ht="16.5" customHeight="1">
      <c r="A117" s="83" t="s">
        <v>246</v>
      </c>
      <c r="B117" s="84" t="s">
        <v>139</v>
      </c>
      <c r="C117" s="85" t="s">
        <v>247</v>
      </c>
    </row>
    <row r="118" spans="1:3" ht="16.5" customHeight="1">
      <c r="A118" s="83" t="s">
        <v>497</v>
      </c>
      <c r="B118" s="84" t="s">
        <v>125</v>
      </c>
      <c r="C118" s="85"/>
    </row>
    <row r="119" spans="1:3" ht="16.5" customHeight="1">
      <c r="A119" s="83" t="s">
        <v>159</v>
      </c>
      <c r="B119" s="84" t="s">
        <v>139</v>
      </c>
      <c r="C119" s="85"/>
    </row>
    <row r="120" spans="1:3" ht="16.5" customHeight="1">
      <c r="A120" s="83" t="s">
        <v>207</v>
      </c>
      <c r="B120" s="84" t="s">
        <v>148</v>
      </c>
      <c r="C120" s="85" t="s">
        <v>498</v>
      </c>
    </row>
    <row r="121" spans="1:3" ht="16.5" customHeight="1">
      <c r="A121" s="83" t="s">
        <v>207</v>
      </c>
      <c r="B121" s="84" t="s">
        <v>148</v>
      </c>
      <c r="C121" s="85" t="s">
        <v>499</v>
      </c>
    </row>
    <row r="122" spans="1:3" ht="16.5" customHeight="1">
      <c r="A122" s="83" t="s">
        <v>210</v>
      </c>
      <c r="B122" s="84" t="s">
        <v>377</v>
      </c>
      <c r="C122" s="85" t="s">
        <v>500</v>
      </c>
    </row>
    <row r="123" spans="1:3" ht="16.5" customHeight="1">
      <c r="A123" s="83" t="s">
        <v>188</v>
      </c>
      <c r="B123" s="84" t="s">
        <v>148</v>
      </c>
      <c r="C123" s="85"/>
    </row>
    <row r="124" spans="1:3" ht="16.5" customHeight="1">
      <c r="A124" s="83" t="s">
        <v>195</v>
      </c>
      <c r="B124" s="84" t="s">
        <v>201</v>
      </c>
      <c r="C124" s="85"/>
    </row>
    <row r="125" spans="1:3" ht="16.5" customHeight="1">
      <c r="A125" s="83" t="s">
        <v>183</v>
      </c>
      <c r="B125" s="84" t="s">
        <v>201</v>
      </c>
      <c r="C125" s="85"/>
    </row>
    <row r="126" spans="1:3" ht="16.5" customHeight="1">
      <c r="A126" s="83" t="s">
        <v>182</v>
      </c>
      <c r="B126" s="84" t="s">
        <v>112</v>
      </c>
      <c r="C126" s="85" t="s">
        <v>501</v>
      </c>
    </row>
    <row r="127" spans="1:3" ht="16.5" customHeight="1">
      <c r="A127" s="83" t="s">
        <v>212</v>
      </c>
      <c r="B127" s="84" t="s">
        <v>385</v>
      </c>
      <c r="C127" s="85" t="s">
        <v>502</v>
      </c>
    </row>
    <row r="128" spans="1:3" ht="16.5" customHeight="1">
      <c r="A128" s="83" t="s">
        <v>187</v>
      </c>
      <c r="B128" s="84" t="s">
        <v>392</v>
      </c>
      <c r="C128" s="85"/>
    </row>
    <row r="129" spans="1:3" ht="16.5" customHeight="1">
      <c r="A129" s="86" t="s">
        <v>206</v>
      </c>
      <c r="B129" s="84" t="s">
        <v>214</v>
      </c>
      <c r="C129" s="85" t="s">
        <v>503</v>
      </c>
    </row>
    <row r="130" spans="1:3" ht="16.5" customHeight="1">
      <c r="A130" s="86" t="s">
        <v>206</v>
      </c>
      <c r="B130" s="84" t="s">
        <v>214</v>
      </c>
      <c r="C130" s="85" t="s">
        <v>504</v>
      </c>
    </row>
    <row r="131" spans="1:3" ht="16.5" customHeight="1">
      <c r="A131" s="83" t="s">
        <v>203</v>
      </c>
      <c r="B131" s="84" t="s">
        <v>214</v>
      </c>
      <c r="C131" s="85" t="s">
        <v>505</v>
      </c>
    </row>
    <row r="132" spans="1:3" ht="16.5" customHeight="1">
      <c r="A132" s="83" t="s">
        <v>203</v>
      </c>
      <c r="B132" s="84" t="s">
        <v>214</v>
      </c>
      <c r="C132" s="85" t="s">
        <v>506</v>
      </c>
    </row>
    <row r="133" spans="1:3" ht="16.5" customHeight="1">
      <c r="A133" s="83" t="s">
        <v>123</v>
      </c>
      <c r="B133" s="84" t="s">
        <v>148</v>
      </c>
      <c r="C133" s="85" t="s">
        <v>507</v>
      </c>
    </row>
    <row r="134" spans="1:3" ht="16.5" customHeight="1">
      <c r="A134" s="83" t="s">
        <v>202</v>
      </c>
      <c r="B134" s="84" t="s">
        <v>115</v>
      </c>
      <c r="C134" s="85"/>
    </row>
    <row r="135" spans="1:3" ht="16.5" customHeight="1">
      <c r="A135" s="83" t="s">
        <v>508</v>
      </c>
      <c r="B135" s="84" t="s">
        <v>125</v>
      </c>
      <c r="C135" s="85" t="s">
        <v>509</v>
      </c>
    </row>
    <row r="136" spans="1:3" ht="16.5" customHeight="1">
      <c r="A136" s="83" t="s">
        <v>205</v>
      </c>
      <c r="B136" s="84" t="s">
        <v>125</v>
      </c>
      <c r="C136" s="85" t="s">
        <v>510</v>
      </c>
    </row>
    <row r="137" spans="1:3" ht="16.5" customHeight="1">
      <c r="A137" s="83" t="s">
        <v>327</v>
      </c>
      <c r="B137" s="84" t="s">
        <v>125</v>
      </c>
      <c r="C137" s="85" t="s">
        <v>511</v>
      </c>
    </row>
    <row r="138" spans="1:3" ht="16.5" customHeight="1">
      <c r="A138" s="83" t="s">
        <v>328</v>
      </c>
      <c r="B138" s="84" t="s">
        <v>125</v>
      </c>
      <c r="C138" s="85" t="s">
        <v>511</v>
      </c>
    </row>
    <row r="139" spans="1:3" ht="16.5" customHeight="1">
      <c r="A139" s="83" t="s">
        <v>329</v>
      </c>
      <c r="B139" s="84" t="s">
        <v>125</v>
      </c>
      <c r="C139" s="85" t="s">
        <v>509</v>
      </c>
    </row>
    <row r="140" spans="1:3" ht="16.5" customHeight="1">
      <c r="A140" s="83" t="s">
        <v>331</v>
      </c>
      <c r="B140" s="84" t="s">
        <v>125</v>
      </c>
      <c r="C140" s="85" t="s">
        <v>509</v>
      </c>
    </row>
    <row r="141" spans="1:3" ht="16.5" customHeight="1">
      <c r="A141" s="83" t="s">
        <v>332</v>
      </c>
      <c r="B141" s="84" t="s">
        <v>125</v>
      </c>
      <c r="C141" s="85" t="s">
        <v>509</v>
      </c>
    </row>
    <row r="142" spans="1:3" ht="16.5" customHeight="1">
      <c r="A142" s="83" t="s">
        <v>512</v>
      </c>
      <c r="B142" s="84" t="s">
        <v>126</v>
      </c>
      <c r="C142" s="85" t="s">
        <v>509</v>
      </c>
    </row>
    <row r="143" spans="1:3" ht="16.5" customHeight="1">
      <c r="A143" s="83" t="s">
        <v>513</v>
      </c>
      <c r="B143" s="84" t="s">
        <v>192</v>
      </c>
      <c r="C143" s="85"/>
    </row>
    <row r="144" spans="1:3" ht="16.5" customHeight="1">
      <c r="A144" s="87" t="s">
        <v>209</v>
      </c>
      <c r="B144" s="88" t="s">
        <v>126</v>
      </c>
      <c r="C144" s="89" t="s">
        <v>514</v>
      </c>
    </row>
    <row r="145" spans="1:3" ht="16.5" customHeight="1">
      <c r="A145" s="86" t="s">
        <v>515</v>
      </c>
      <c r="B145" s="84" t="s">
        <v>125</v>
      </c>
      <c r="C145" s="85"/>
    </row>
    <row r="146" spans="1:3" ht="16.5" customHeight="1">
      <c r="A146" s="83" t="s">
        <v>516</v>
      </c>
      <c r="B146" s="84" t="s">
        <v>148</v>
      </c>
      <c r="C146" s="85"/>
    </row>
    <row r="147" spans="1:3" ht="16.5" customHeight="1">
      <c r="A147" s="86" t="s">
        <v>517</v>
      </c>
      <c r="B147" s="84" t="s">
        <v>125</v>
      </c>
      <c r="C147" s="85" t="s">
        <v>518</v>
      </c>
    </row>
    <row r="148" spans="1:3" ht="16.5" customHeight="1">
      <c r="A148" s="83" t="s">
        <v>211</v>
      </c>
      <c r="B148" s="84" t="s">
        <v>192</v>
      </c>
      <c r="C148" s="85"/>
    </row>
    <row r="149" spans="1:3" ht="16.5" customHeight="1">
      <c r="A149" s="83" t="s">
        <v>197</v>
      </c>
      <c r="B149" s="84" t="s">
        <v>139</v>
      </c>
      <c r="C149" s="85"/>
    </row>
    <row r="150" spans="1:3" ht="16.5" customHeight="1">
      <c r="A150" s="83" t="s">
        <v>173</v>
      </c>
      <c r="B150" s="84" t="s">
        <v>106</v>
      </c>
      <c r="C150" s="85" t="s">
        <v>519</v>
      </c>
    </row>
    <row r="151" spans="1:3" ht="16.5" customHeight="1">
      <c r="A151" s="83" t="s">
        <v>235</v>
      </c>
      <c r="B151" s="84" t="s">
        <v>139</v>
      </c>
      <c r="C151" s="85"/>
    </row>
    <row r="152" spans="1:3" ht="16.5" customHeight="1">
      <c r="A152" s="83" t="s">
        <v>237</v>
      </c>
      <c r="B152" s="84" t="s">
        <v>139</v>
      </c>
      <c r="C152" s="85" t="s">
        <v>238</v>
      </c>
    </row>
    <row r="153" spans="1:3" ht="16.5" customHeight="1">
      <c r="A153" s="83" t="s">
        <v>248</v>
      </c>
      <c r="B153" s="84" t="s">
        <v>139</v>
      </c>
      <c r="C153" s="85" t="s">
        <v>245</v>
      </c>
    </row>
    <row r="154" spans="1:3" ht="16.5" customHeight="1">
      <c r="A154" s="83" t="s">
        <v>244</v>
      </c>
      <c r="B154" s="84" t="s">
        <v>139</v>
      </c>
      <c r="C154" s="85" t="s">
        <v>245</v>
      </c>
    </row>
    <row r="155" spans="1:3" ht="16.5" customHeight="1">
      <c r="A155" s="83" t="s">
        <v>242</v>
      </c>
      <c r="B155" s="84" t="s">
        <v>139</v>
      </c>
      <c r="C155" s="85"/>
    </row>
    <row r="156" spans="1:3" ht="16.5" customHeight="1">
      <c r="A156" s="83" t="s">
        <v>301</v>
      </c>
      <c r="B156" s="84" t="s">
        <v>139</v>
      </c>
      <c r="C156" s="85" t="s">
        <v>520</v>
      </c>
    </row>
    <row r="157" spans="1:3" ht="16.5" customHeight="1">
      <c r="A157" s="83" t="s">
        <v>239</v>
      </c>
      <c r="B157" s="84" t="s">
        <v>139</v>
      </c>
      <c r="C157" s="85"/>
    </row>
    <row r="158" spans="1:3" ht="16.5" customHeight="1">
      <c r="A158" s="83" t="s">
        <v>521</v>
      </c>
      <c r="B158" s="84" t="s">
        <v>522</v>
      </c>
      <c r="C158" s="85" t="s">
        <v>523</v>
      </c>
    </row>
    <row r="159" spans="1:3" ht="16.5" customHeight="1">
      <c r="A159" s="86" t="s">
        <v>256</v>
      </c>
      <c r="B159" s="84" t="s">
        <v>106</v>
      </c>
      <c r="C159" s="85" t="s">
        <v>257</v>
      </c>
    </row>
    <row r="160" spans="1:3" ht="16.5" customHeight="1">
      <c r="A160" s="83" t="s">
        <v>254</v>
      </c>
      <c r="B160" s="84" t="s">
        <v>106</v>
      </c>
      <c r="C160" s="85" t="s">
        <v>255</v>
      </c>
    </row>
    <row r="161" spans="1:3" ht="16.5" customHeight="1">
      <c r="A161" s="83" t="s">
        <v>524</v>
      </c>
      <c r="B161" s="84" t="s">
        <v>115</v>
      </c>
      <c r="C161" s="85" t="s">
        <v>525</v>
      </c>
    </row>
    <row r="162" spans="1:3" ht="16.5" customHeight="1">
      <c r="A162" s="83" t="s">
        <v>526</v>
      </c>
      <c r="B162" s="84" t="s">
        <v>125</v>
      </c>
      <c r="C162" s="85" t="s">
        <v>527</v>
      </c>
    </row>
    <row r="163" spans="1:3" ht="16.5" customHeight="1">
      <c r="A163" s="90" t="s">
        <v>528</v>
      </c>
      <c r="B163" s="91" t="s">
        <v>125</v>
      </c>
      <c r="C163" s="90" t="s">
        <v>529</v>
      </c>
    </row>
    <row r="164" spans="1:3" ht="16.5" customHeight="1">
      <c r="A164" s="90" t="s">
        <v>174</v>
      </c>
      <c r="B164" s="91" t="s">
        <v>125</v>
      </c>
      <c r="C164" s="90"/>
    </row>
    <row r="165" spans="1:3" ht="16.5" customHeight="1">
      <c r="A165" s="92" t="s">
        <v>530</v>
      </c>
      <c r="B165" s="93" t="s">
        <v>106</v>
      </c>
      <c r="C165" s="92" t="s">
        <v>531</v>
      </c>
    </row>
    <row r="166" spans="1:3" ht="16.5" customHeight="1">
      <c r="A166" s="94" t="s">
        <v>532</v>
      </c>
      <c r="B166" s="93" t="s">
        <v>106</v>
      </c>
      <c r="C166" s="92" t="s">
        <v>533</v>
      </c>
    </row>
    <row r="167" spans="1:3" ht="16.5" customHeight="1">
      <c r="A167" s="83" t="s">
        <v>262</v>
      </c>
      <c r="B167" s="84" t="s">
        <v>534</v>
      </c>
      <c r="C167" s="85" t="s">
        <v>263</v>
      </c>
    </row>
    <row r="168" spans="1:3" ht="16.5" customHeight="1">
      <c r="A168" s="83" t="s">
        <v>193</v>
      </c>
      <c r="B168" s="84" t="s">
        <v>192</v>
      </c>
      <c r="C168" s="85" t="s">
        <v>535</v>
      </c>
    </row>
    <row r="169" spans="1:3" ht="16.5" customHeight="1">
      <c r="A169" s="90" t="s">
        <v>189</v>
      </c>
      <c r="B169" s="91" t="s">
        <v>192</v>
      </c>
      <c r="C169" s="90"/>
    </row>
    <row r="170" spans="1:3" ht="16.5" customHeight="1">
      <c r="A170" s="95" t="s">
        <v>240</v>
      </c>
      <c r="B170" s="91" t="s">
        <v>139</v>
      </c>
      <c r="C170" s="96" t="s">
        <v>241</v>
      </c>
    </row>
    <row r="171" spans="1:3" ht="16.5" customHeight="1">
      <c r="A171" s="94" t="s">
        <v>268</v>
      </c>
      <c r="B171" s="91" t="s">
        <v>139</v>
      </c>
      <c r="C171" s="90" t="s">
        <v>269</v>
      </c>
    </row>
    <row r="172" spans="1:3" ht="16.5" customHeight="1">
      <c r="A172" s="90" t="s">
        <v>536</v>
      </c>
      <c r="B172" s="91" t="s">
        <v>125</v>
      </c>
      <c r="C172" s="90" t="s">
        <v>537</v>
      </c>
    </row>
    <row r="173" spans="1:3" ht="16.5" customHeight="1">
      <c r="A173" s="90" t="s">
        <v>236</v>
      </c>
      <c r="B173" s="91" t="s">
        <v>139</v>
      </c>
      <c r="C173" s="90"/>
    </row>
    <row r="174" spans="1:3" ht="16.5" customHeight="1">
      <c r="A174" s="90" t="s">
        <v>538</v>
      </c>
      <c r="B174" s="91" t="s">
        <v>201</v>
      </c>
      <c r="C174" s="90"/>
    </row>
    <row r="175" spans="1:3" ht="16.5" customHeight="1">
      <c r="A175" s="90" t="s">
        <v>539</v>
      </c>
      <c r="B175" s="91" t="s">
        <v>201</v>
      </c>
      <c r="C175" s="90"/>
    </row>
    <row r="176" spans="1:3" ht="16.5" customHeight="1">
      <c r="A176" s="97" t="s">
        <v>540</v>
      </c>
      <c r="B176" s="98" t="s">
        <v>115</v>
      </c>
      <c r="C176" s="97"/>
    </row>
    <row r="177" spans="1:3" ht="16.5" customHeight="1">
      <c r="A177" s="97" t="s">
        <v>117</v>
      </c>
      <c r="B177" s="98" t="s">
        <v>115</v>
      </c>
      <c r="C177" s="97"/>
    </row>
    <row r="178" spans="1:3" ht="16.5" customHeight="1">
      <c r="A178" s="97" t="s">
        <v>541</v>
      </c>
      <c r="B178" s="98" t="s">
        <v>125</v>
      </c>
      <c r="C178" s="97"/>
    </row>
    <row r="179" spans="1:3" ht="16.5" customHeight="1">
      <c r="A179" s="99" t="s">
        <v>105</v>
      </c>
      <c r="B179" s="98" t="s">
        <v>106</v>
      </c>
      <c r="C179" s="97" t="s">
        <v>542</v>
      </c>
    </row>
    <row r="180" spans="1:3" ht="16.5" customHeight="1">
      <c r="A180" s="97" t="s">
        <v>116</v>
      </c>
      <c r="B180" s="98" t="s">
        <v>115</v>
      </c>
      <c r="C180" s="97" t="s">
        <v>373</v>
      </c>
    </row>
    <row r="181" spans="1:3" ht="16.5" customHeight="1">
      <c r="A181" s="97" t="s">
        <v>119</v>
      </c>
      <c r="B181" s="98" t="s">
        <v>125</v>
      </c>
      <c r="C181" s="97"/>
    </row>
    <row r="182" spans="1:3" ht="16.5" customHeight="1">
      <c r="A182" s="97" t="s">
        <v>108</v>
      </c>
      <c r="B182" s="98" t="s">
        <v>171</v>
      </c>
      <c r="C182" s="97" t="s">
        <v>543</v>
      </c>
    </row>
    <row r="183" spans="1:3" ht="16.5" customHeight="1">
      <c r="A183" s="97" t="s">
        <v>178</v>
      </c>
      <c r="B183" s="98" t="s">
        <v>125</v>
      </c>
      <c r="C183" s="97" t="s">
        <v>509</v>
      </c>
    </row>
    <row r="184" spans="1:3" ht="16.5" customHeight="1">
      <c r="A184" s="97" t="s">
        <v>179</v>
      </c>
      <c r="B184" s="98" t="s">
        <v>125</v>
      </c>
      <c r="C184" s="97"/>
    </row>
    <row r="185" spans="1:3" ht="16.5" customHeight="1">
      <c r="A185" s="97" t="s">
        <v>180</v>
      </c>
      <c r="B185" s="98" t="s">
        <v>106</v>
      </c>
      <c r="C185" s="97" t="s">
        <v>509</v>
      </c>
    </row>
    <row r="186" spans="1:3" ht="16.5" customHeight="1">
      <c r="A186" s="97" t="s">
        <v>177</v>
      </c>
      <c r="B186" s="98" t="s">
        <v>125</v>
      </c>
      <c r="C186" s="97" t="s">
        <v>509</v>
      </c>
    </row>
    <row r="187" spans="1:3" ht="16.5" customHeight="1">
      <c r="A187" s="97" t="s">
        <v>260</v>
      </c>
      <c r="B187" s="98" t="s">
        <v>125</v>
      </c>
      <c r="C187" s="97" t="s">
        <v>261</v>
      </c>
    </row>
    <row r="188" spans="1:3" ht="16.5" customHeight="1">
      <c r="A188" s="97" t="s">
        <v>250</v>
      </c>
      <c r="B188" s="98" t="s">
        <v>125</v>
      </c>
      <c r="C188" s="97" t="s">
        <v>251</v>
      </c>
    </row>
    <row r="189" spans="1:3" ht="16.5" customHeight="1">
      <c r="A189" s="97" t="s">
        <v>252</v>
      </c>
      <c r="B189" s="98" t="s">
        <v>125</v>
      </c>
      <c r="C189" s="97" t="s">
        <v>253</v>
      </c>
    </row>
    <row r="190" spans="1:3" ht="16.5" customHeight="1">
      <c r="A190" s="97" t="s">
        <v>252</v>
      </c>
      <c r="B190" s="98" t="s">
        <v>125</v>
      </c>
      <c r="C190" s="97" t="s">
        <v>544</v>
      </c>
    </row>
    <row r="191" spans="1:3" ht="16.5" customHeight="1">
      <c r="A191" s="97" t="s">
        <v>220</v>
      </c>
      <c r="B191" s="98" t="s">
        <v>125</v>
      </c>
      <c r="C191" s="97" t="s">
        <v>221</v>
      </c>
    </row>
    <row r="192" spans="1:3" ht="16.5" customHeight="1">
      <c r="A192" s="97" t="s">
        <v>217</v>
      </c>
      <c r="B192" s="98" t="s">
        <v>545</v>
      </c>
      <c r="C192" s="97"/>
    </row>
    <row r="193" spans="1:3" ht="16.5" customHeight="1">
      <c r="A193" s="97" t="s">
        <v>258</v>
      </c>
      <c r="B193" s="98" t="s">
        <v>139</v>
      </c>
      <c r="C193" s="97" t="s">
        <v>259</v>
      </c>
    </row>
    <row r="194" spans="1:3" ht="16.5" customHeight="1">
      <c r="A194" s="97" t="s">
        <v>546</v>
      </c>
      <c r="B194" s="98" t="s">
        <v>139</v>
      </c>
      <c r="C194" s="97"/>
    </row>
    <row r="195" spans="1:3" ht="16.5" customHeight="1">
      <c r="A195" s="97" t="s">
        <v>547</v>
      </c>
      <c r="B195" s="98" t="s">
        <v>125</v>
      </c>
      <c r="C195" s="97"/>
    </row>
    <row r="196" spans="1:3" ht="16.5" customHeight="1">
      <c r="A196" s="97" t="s">
        <v>316</v>
      </c>
      <c r="B196" s="98" t="s">
        <v>548</v>
      </c>
      <c r="C196" s="97" t="s">
        <v>549</v>
      </c>
    </row>
    <row r="197" spans="1:3" ht="16.5" customHeight="1">
      <c r="A197" s="97" t="s">
        <v>317</v>
      </c>
      <c r="B197" s="98" t="s">
        <v>126</v>
      </c>
      <c r="C197" s="97"/>
    </row>
    <row r="198" spans="1:3" ht="16.5" customHeight="1">
      <c r="A198" s="97" t="s">
        <v>318</v>
      </c>
      <c r="B198" s="98" t="s">
        <v>126</v>
      </c>
      <c r="C198" s="97"/>
    </row>
    <row r="199" spans="1:3" ht="16.5" customHeight="1">
      <c r="A199" s="97" t="s">
        <v>319</v>
      </c>
      <c r="B199" s="98" t="s">
        <v>106</v>
      </c>
      <c r="C199" s="97" t="s">
        <v>376</v>
      </c>
    </row>
    <row r="200" spans="1:3" ht="16.5" customHeight="1">
      <c r="A200" s="97" t="s">
        <v>315</v>
      </c>
      <c r="B200" s="98" t="s">
        <v>126</v>
      </c>
      <c r="C200" s="100" t="s">
        <v>550</v>
      </c>
    </row>
    <row r="201" spans="1:3" ht="16.5" customHeight="1">
      <c r="A201" s="97" t="s">
        <v>320</v>
      </c>
      <c r="B201" s="98" t="s">
        <v>548</v>
      </c>
      <c r="C201" s="97"/>
    </row>
    <row r="202" spans="1:3" ht="16.5" customHeight="1">
      <c r="A202" s="97" t="s">
        <v>551</v>
      </c>
      <c r="B202" s="98" t="s">
        <v>125</v>
      </c>
      <c r="C202" s="97"/>
    </row>
    <row r="203" spans="1:3" ht="16.5" customHeight="1">
      <c r="A203" s="97" t="s">
        <v>333</v>
      </c>
      <c r="B203" s="98" t="s">
        <v>552</v>
      </c>
      <c r="C203" s="97" t="s">
        <v>553</v>
      </c>
    </row>
    <row r="204" spans="1:3" ht="16.5" customHeight="1">
      <c r="A204" s="97" t="s">
        <v>334</v>
      </c>
      <c r="B204" s="98" t="s">
        <v>552</v>
      </c>
      <c r="C204" s="97" t="s">
        <v>554</v>
      </c>
    </row>
    <row r="205" spans="1:3" ht="16.5" customHeight="1">
      <c r="A205" s="97" t="s">
        <v>335</v>
      </c>
      <c r="B205" s="98" t="s">
        <v>392</v>
      </c>
      <c r="C205" s="97" t="s">
        <v>555</v>
      </c>
    </row>
    <row r="206" spans="1:3" ht="16.5" customHeight="1">
      <c r="A206" s="97" t="s">
        <v>336</v>
      </c>
      <c r="B206" s="98" t="s">
        <v>125</v>
      </c>
      <c r="C206" s="97" t="s">
        <v>556</v>
      </c>
    </row>
    <row r="207" spans="1:3" ht="16.5" customHeight="1">
      <c r="A207" s="97" t="s">
        <v>337</v>
      </c>
      <c r="B207" s="98" t="s">
        <v>557</v>
      </c>
      <c r="C207" s="97" t="s">
        <v>558</v>
      </c>
    </row>
    <row r="208" spans="1:3" ht="16.5" customHeight="1">
      <c r="A208" s="97" t="s">
        <v>338</v>
      </c>
      <c r="B208" s="98" t="s">
        <v>125</v>
      </c>
      <c r="C208" s="97" t="s">
        <v>559</v>
      </c>
    </row>
    <row r="209" spans="1:3" ht="16.5" customHeight="1">
      <c r="A209" s="97" t="s">
        <v>339</v>
      </c>
      <c r="B209" s="98" t="s">
        <v>557</v>
      </c>
      <c r="C209" s="97" t="s">
        <v>560</v>
      </c>
    </row>
    <row r="210" spans="1:3" ht="16.5" customHeight="1">
      <c r="A210" s="97" t="s">
        <v>340</v>
      </c>
      <c r="B210" s="98" t="s">
        <v>557</v>
      </c>
      <c r="C210" s="97" t="s">
        <v>561</v>
      </c>
    </row>
    <row r="211" spans="1:3" ht="16.5" customHeight="1">
      <c r="A211" s="97" t="s">
        <v>341</v>
      </c>
      <c r="B211" s="98" t="s">
        <v>106</v>
      </c>
      <c r="C211" s="97"/>
    </row>
    <row r="212" spans="1:3" ht="16.5" customHeight="1">
      <c r="A212" s="97" t="s">
        <v>342</v>
      </c>
      <c r="B212" s="98" t="s">
        <v>115</v>
      </c>
      <c r="C212" s="97"/>
    </row>
    <row r="213" spans="1:3" ht="16.5" customHeight="1">
      <c r="A213" s="97" t="s">
        <v>343</v>
      </c>
      <c r="B213" s="98" t="s">
        <v>289</v>
      </c>
      <c r="C213" s="97" t="s">
        <v>562</v>
      </c>
    </row>
    <row r="214" spans="1:3" ht="16.5" customHeight="1">
      <c r="A214" s="97" t="s">
        <v>344</v>
      </c>
      <c r="B214" s="98" t="s">
        <v>125</v>
      </c>
      <c r="C214" s="97" t="s">
        <v>563</v>
      </c>
    </row>
    <row r="215" spans="1:3" ht="16.5" customHeight="1">
      <c r="A215" s="97" t="s">
        <v>344</v>
      </c>
      <c r="B215" s="98" t="s">
        <v>125</v>
      </c>
      <c r="C215" s="97" t="s">
        <v>564</v>
      </c>
    </row>
    <row r="216" spans="1:3" ht="16.5" customHeight="1">
      <c r="A216" s="97" t="s">
        <v>344</v>
      </c>
      <c r="B216" s="98" t="s">
        <v>125</v>
      </c>
      <c r="C216" s="97" t="s">
        <v>565</v>
      </c>
    </row>
    <row r="217" spans="1:3" ht="16.5" customHeight="1">
      <c r="A217" s="97" t="s">
        <v>345</v>
      </c>
      <c r="B217" s="98" t="s">
        <v>139</v>
      </c>
      <c r="C217" s="97" t="s">
        <v>566</v>
      </c>
    </row>
    <row r="218" spans="1:3" ht="16.5" customHeight="1">
      <c r="A218" s="99" t="s">
        <v>275</v>
      </c>
      <c r="B218" s="98" t="s">
        <v>125</v>
      </c>
      <c r="C218" s="97" t="s">
        <v>567</v>
      </c>
    </row>
    <row r="219" spans="1:3" ht="16.5" customHeight="1">
      <c r="A219" s="97" t="s">
        <v>346</v>
      </c>
      <c r="B219" s="98" t="s">
        <v>557</v>
      </c>
      <c r="C219" s="97" t="s">
        <v>568</v>
      </c>
    </row>
    <row r="220" spans="1:3" ht="16.5" customHeight="1">
      <c r="A220" s="97" t="s">
        <v>102</v>
      </c>
      <c r="B220" s="98" t="s">
        <v>171</v>
      </c>
      <c r="C220" s="97" t="s">
        <v>569</v>
      </c>
    </row>
    <row r="221" spans="1:3" ht="16.5" customHeight="1">
      <c r="A221" s="97" t="s">
        <v>321</v>
      </c>
      <c r="B221" s="98" t="s">
        <v>125</v>
      </c>
      <c r="C221" s="97" t="s">
        <v>570</v>
      </c>
    </row>
    <row r="222" spans="1:3" ht="16.5" customHeight="1">
      <c r="A222" s="97" t="s">
        <v>190</v>
      </c>
      <c r="B222" s="98" t="s">
        <v>192</v>
      </c>
      <c r="C222" s="97" t="s">
        <v>571</v>
      </c>
    </row>
    <row r="223" spans="1:3" ht="16.5" customHeight="1">
      <c r="A223" s="97" t="s">
        <v>185</v>
      </c>
      <c r="B223" s="98" t="s">
        <v>115</v>
      </c>
      <c r="C223" s="97"/>
    </row>
    <row r="224" spans="1:3" ht="16.5" customHeight="1">
      <c r="A224" s="128" t="s">
        <v>184</v>
      </c>
      <c r="B224" s="98" t="s">
        <v>115</v>
      </c>
      <c r="C224" s="97" t="s">
        <v>572</v>
      </c>
    </row>
    <row r="225" spans="1:3" ht="16.5" customHeight="1">
      <c r="A225" s="129"/>
      <c r="B225" s="98" t="s">
        <v>115</v>
      </c>
      <c r="C225" s="97" t="s">
        <v>573</v>
      </c>
    </row>
    <row r="226" spans="1:3" ht="16.5" customHeight="1">
      <c r="A226" s="97" t="s">
        <v>347</v>
      </c>
      <c r="B226" s="98" t="s">
        <v>106</v>
      </c>
      <c r="C226" s="97"/>
    </row>
    <row r="227" spans="1:3" ht="16.5" customHeight="1">
      <c r="A227" s="97" t="s">
        <v>348</v>
      </c>
      <c r="B227" s="98" t="s">
        <v>458</v>
      </c>
      <c r="C227" s="97"/>
    </row>
    <row r="228" spans="1:3" ht="16.5" customHeight="1">
      <c r="A228" s="97" t="s">
        <v>133</v>
      </c>
      <c r="B228" s="98" t="s">
        <v>125</v>
      </c>
      <c r="C228" s="97" t="s">
        <v>574</v>
      </c>
    </row>
    <row r="229" spans="1:3" ht="16.5" customHeight="1">
      <c r="A229" s="97" t="s">
        <v>134</v>
      </c>
      <c r="B229" s="98" t="s">
        <v>125</v>
      </c>
      <c r="C229" s="97" t="s">
        <v>575</v>
      </c>
    </row>
    <row r="230" spans="1:3" ht="16.5" customHeight="1">
      <c r="A230" s="97" t="s">
        <v>103</v>
      </c>
      <c r="B230" s="98" t="s">
        <v>126</v>
      </c>
      <c r="C230" s="97" t="s">
        <v>576</v>
      </c>
    </row>
    <row r="231" spans="1:3" ht="16.5" customHeight="1">
      <c r="A231" s="97" t="s">
        <v>120</v>
      </c>
      <c r="B231" s="98" t="s">
        <v>126</v>
      </c>
      <c r="C231" s="97" t="s">
        <v>577</v>
      </c>
    </row>
    <row r="232" spans="1:3" ht="16.5" customHeight="1">
      <c r="A232" s="97" t="s">
        <v>121</v>
      </c>
      <c r="B232" s="98" t="s">
        <v>126</v>
      </c>
      <c r="C232" s="97" t="s">
        <v>578</v>
      </c>
    </row>
    <row r="233" spans="1:3" ht="16.5" customHeight="1">
      <c r="A233" s="97" t="s">
        <v>104</v>
      </c>
      <c r="B233" s="98" t="s">
        <v>126</v>
      </c>
      <c r="C233" s="97" t="s">
        <v>579</v>
      </c>
    </row>
    <row r="234" spans="1:3" ht="16.5" customHeight="1">
      <c r="A234" s="97" t="s">
        <v>186</v>
      </c>
      <c r="B234" s="98" t="s">
        <v>201</v>
      </c>
      <c r="C234" s="97"/>
    </row>
    <row r="235" spans="1:3" ht="16.5" customHeight="1">
      <c r="A235" s="97" t="s">
        <v>325</v>
      </c>
      <c r="B235" s="98" t="s">
        <v>552</v>
      </c>
      <c r="C235" s="97" t="s">
        <v>580</v>
      </c>
    </row>
    <row r="236" spans="1:3" ht="16.5" customHeight="1">
      <c r="A236" s="97" t="s">
        <v>322</v>
      </c>
      <c r="B236" s="98" t="s">
        <v>125</v>
      </c>
      <c r="C236" s="97"/>
    </row>
    <row r="237" spans="1:3" ht="16.5" customHeight="1">
      <c r="A237" s="97" t="s">
        <v>323</v>
      </c>
      <c r="B237" s="98" t="s">
        <v>125</v>
      </c>
      <c r="C237" s="97"/>
    </row>
    <row r="238" spans="1:3" ht="16.5" customHeight="1">
      <c r="A238" s="97" t="s">
        <v>324</v>
      </c>
      <c r="B238" s="98" t="s">
        <v>125</v>
      </c>
      <c r="C238" s="97"/>
    </row>
    <row r="239" spans="1:3" ht="16.5" customHeight="1">
      <c r="A239" s="97" t="s">
        <v>581</v>
      </c>
      <c r="B239" s="98" t="s">
        <v>115</v>
      </c>
      <c r="C239" s="97" t="s">
        <v>582</v>
      </c>
    </row>
    <row r="240" spans="1:3" ht="16.5" customHeight="1">
      <c r="A240" s="97" t="s">
        <v>581</v>
      </c>
      <c r="B240" s="98" t="s">
        <v>115</v>
      </c>
      <c r="C240" s="97" t="s">
        <v>583</v>
      </c>
    </row>
    <row r="241" spans="1:3" ht="16.5" customHeight="1">
      <c r="A241" s="97" t="s">
        <v>581</v>
      </c>
      <c r="B241" s="98" t="s">
        <v>115</v>
      </c>
      <c r="C241" s="97" t="s">
        <v>584</v>
      </c>
    </row>
    <row r="242" spans="1:3" ht="16.5" customHeight="1">
      <c r="A242" s="97" t="s">
        <v>585</v>
      </c>
      <c r="B242" s="98" t="s">
        <v>115</v>
      </c>
      <c r="C242" s="97" t="s">
        <v>583</v>
      </c>
    </row>
    <row r="243" spans="1:3" ht="16.5" customHeight="1"/>
    <row r="244" spans="1:3" ht="16.5" customHeight="1"/>
    <row r="245" spans="1:3" ht="16.5" customHeight="1"/>
    <row r="246" spans="1:3" ht="16.5" customHeight="1"/>
    <row r="247" spans="1:3" ht="16.5" customHeight="1"/>
    <row r="248" spans="1:3" ht="16.5" customHeight="1"/>
    <row r="249" spans="1:3" ht="16.5" customHeight="1"/>
    <row r="250" spans="1:3" ht="16.5" customHeight="1"/>
    <row r="251" spans="1:3" ht="16.5" customHeight="1"/>
    <row r="252" spans="1:3" ht="16.5" customHeight="1"/>
    <row r="253" spans="1:3" ht="16.5" customHeight="1"/>
    <row r="254" spans="1:3" ht="16.5" customHeight="1"/>
    <row r="255" spans="1:3" ht="16.5" customHeight="1"/>
    <row r="256" spans="1:3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24:A225"/>
  </mergeCells>
  <phoneticPr fontId="34" type="noConversion"/>
  <hyperlinks>
    <hyperlink ref="A12" r:id="rId1" xr:uid="{00000000-0004-0000-0900-000000000000}"/>
    <hyperlink ref="A13" r:id="rId2" xr:uid="{00000000-0004-0000-0900-000001000000}"/>
    <hyperlink ref="A31" r:id="rId3" xr:uid="{00000000-0004-0000-0900-000002000000}"/>
    <hyperlink ref="A32" r:id="rId4" xr:uid="{00000000-0004-0000-0900-000003000000}"/>
    <hyperlink ref="A33" r:id="rId5" xr:uid="{00000000-0004-0000-0900-000004000000}"/>
    <hyperlink ref="A40" r:id="rId6" xr:uid="{00000000-0004-0000-0900-000005000000}"/>
    <hyperlink ref="A42" r:id="rId7" xr:uid="{00000000-0004-0000-0900-000006000000}"/>
    <hyperlink ref="A43" r:id="rId8" xr:uid="{00000000-0004-0000-0900-000007000000}"/>
    <hyperlink ref="A44" r:id="rId9" xr:uid="{00000000-0004-0000-0900-000008000000}"/>
    <hyperlink ref="A45" r:id="rId10" xr:uid="{00000000-0004-0000-0900-000009000000}"/>
    <hyperlink ref="A46" r:id="rId11" xr:uid="{00000000-0004-0000-0900-00000A000000}"/>
    <hyperlink ref="A47" r:id="rId12" xr:uid="{00000000-0004-0000-0900-00000B000000}"/>
    <hyperlink ref="A49" r:id="rId13" xr:uid="{00000000-0004-0000-0900-00000C000000}"/>
    <hyperlink ref="A50" r:id="rId14" xr:uid="{00000000-0004-0000-0900-00000D000000}"/>
    <hyperlink ref="A51" r:id="rId15" xr:uid="{00000000-0004-0000-0900-00000E000000}"/>
    <hyperlink ref="A52" r:id="rId16" xr:uid="{00000000-0004-0000-0900-00000F000000}"/>
    <hyperlink ref="A53" r:id="rId17" xr:uid="{00000000-0004-0000-0900-000010000000}"/>
    <hyperlink ref="A54" r:id="rId18" xr:uid="{00000000-0004-0000-0900-000011000000}"/>
    <hyperlink ref="A56" r:id="rId19" xr:uid="{00000000-0004-0000-0900-000012000000}"/>
    <hyperlink ref="A57" r:id="rId20" xr:uid="{00000000-0004-0000-0900-000013000000}"/>
    <hyperlink ref="A58" r:id="rId21" xr:uid="{00000000-0004-0000-0900-000014000000}"/>
    <hyperlink ref="A62" r:id="rId22" xr:uid="{00000000-0004-0000-0900-000015000000}"/>
    <hyperlink ref="A63" r:id="rId23" xr:uid="{00000000-0004-0000-0900-000016000000}"/>
    <hyperlink ref="A64" r:id="rId24" xr:uid="{00000000-0004-0000-0900-000017000000}"/>
    <hyperlink ref="A65" r:id="rId25" xr:uid="{00000000-0004-0000-0900-000018000000}"/>
    <hyperlink ref="C69" r:id="rId26" xr:uid="{00000000-0004-0000-0900-000019000000}"/>
    <hyperlink ref="C70" r:id="rId27" xr:uid="{00000000-0004-0000-0900-00001A000000}"/>
    <hyperlink ref="C71" r:id="rId28" xr:uid="{00000000-0004-0000-0900-00001B000000}"/>
    <hyperlink ref="C72" r:id="rId29" xr:uid="{00000000-0004-0000-0900-00001C000000}"/>
    <hyperlink ref="C73" r:id="rId30" xr:uid="{00000000-0004-0000-0900-00001D000000}"/>
    <hyperlink ref="C74" r:id="rId31" xr:uid="{00000000-0004-0000-0900-00001E000000}"/>
    <hyperlink ref="A76" r:id="rId32" xr:uid="{00000000-0004-0000-0900-00001F000000}"/>
    <hyperlink ref="A129" r:id="rId33" xr:uid="{00000000-0004-0000-0900-000020000000}"/>
    <hyperlink ref="A130" r:id="rId34" xr:uid="{00000000-0004-0000-0900-000021000000}"/>
    <hyperlink ref="A145" r:id="rId35" xr:uid="{00000000-0004-0000-0900-000022000000}"/>
    <hyperlink ref="A147" r:id="rId36" xr:uid="{00000000-0004-0000-0900-000023000000}"/>
    <hyperlink ref="A159" r:id="rId37" xr:uid="{00000000-0004-0000-0900-000024000000}"/>
    <hyperlink ref="A170" r:id="rId38" xr:uid="{00000000-0004-0000-0900-000025000000}"/>
    <hyperlink ref="A171" r:id="rId39" xr:uid="{00000000-0004-0000-0900-000026000000}"/>
    <hyperlink ref="A179" r:id="rId40" xr:uid="{00000000-0004-0000-0900-000027000000}"/>
    <hyperlink ref="A218" r:id="rId41" xr:uid="{00000000-0004-0000-0900-000028000000}"/>
  </hyperlinks>
  <pageMargins left="0.7" right="0.7" top="0.75" bottom="0.75" header="0" footer="0"/>
  <pageSetup orientation="landscape" r:id="rId4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3F521-3FA2-4971-B1EE-3EC854A1E87E}">
  <sheetPr>
    <tabColor rgb="FFD8D8D8"/>
    <pageSetUpPr fitToPage="1"/>
  </sheetPr>
  <dimension ref="A1:Z997"/>
  <sheetViews>
    <sheetView view="pageBreakPreview" zoomScale="70" zoomScaleNormal="100" zoomScaleSheetLayoutView="70" workbookViewId="0">
      <pane xSplit="5" ySplit="1" topLeftCell="F2" activePane="bottomRight" state="frozen"/>
      <selection activeCell="S116" sqref="S116"/>
      <selection pane="topRight" activeCell="S116" sqref="S116"/>
      <selection pane="bottomLeft" activeCell="S116" sqref="S116"/>
      <selection pane="bottomRight" activeCell="E22" sqref="E22"/>
    </sheetView>
  </sheetViews>
  <sheetFormatPr defaultColWidth="11.25" defaultRowHeight="15" customHeight="1"/>
  <cols>
    <col min="1" max="1" width="7.5" style="101" customWidth="1"/>
    <col min="2" max="2" width="24.125" style="101" customWidth="1"/>
    <col min="3" max="3" width="10.625" style="101" customWidth="1"/>
    <col min="4" max="4" width="23.375" style="101" bestFit="1" customWidth="1"/>
    <col min="5" max="5" width="79.75" style="101" bestFit="1" customWidth="1"/>
    <col min="6" max="26" width="6.125" style="101" customWidth="1"/>
    <col min="27" max="16384" width="11.25" style="101"/>
  </cols>
  <sheetData>
    <row r="1" spans="1:26" ht="33.75" customHeight="1">
      <c r="A1" s="102" t="s">
        <v>0</v>
      </c>
      <c r="B1" s="103" t="s">
        <v>1</v>
      </c>
      <c r="C1" s="103" t="s">
        <v>2</v>
      </c>
      <c r="D1" s="103" t="s">
        <v>3</v>
      </c>
      <c r="E1" s="104" t="s">
        <v>4</v>
      </c>
      <c r="F1" s="105"/>
      <c r="G1" s="105"/>
      <c r="H1" s="105"/>
      <c r="I1" s="105"/>
      <c r="J1" s="105"/>
      <c r="K1" s="105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25.5" customHeight="1">
      <c r="A2" s="107">
        <v>1</v>
      </c>
      <c r="B2" s="108" t="s">
        <v>5</v>
      </c>
      <c r="C2" s="108" t="s">
        <v>6</v>
      </c>
      <c r="D2" s="109" t="s">
        <v>7</v>
      </c>
      <c r="E2" s="110" t="s">
        <v>8</v>
      </c>
      <c r="F2" s="105"/>
      <c r="G2" s="105"/>
      <c r="H2" s="105"/>
      <c r="I2" s="105"/>
      <c r="J2" s="105"/>
      <c r="K2" s="105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25.5" customHeight="1">
      <c r="A3" s="107">
        <v>2</v>
      </c>
      <c r="B3" s="108" t="s">
        <v>9</v>
      </c>
      <c r="C3" s="108" t="s">
        <v>10</v>
      </c>
      <c r="D3" s="109" t="s">
        <v>11</v>
      </c>
      <c r="E3" s="110" t="s">
        <v>12</v>
      </c>
      <c r="F3" s="105"/>
      <c r="G3" s="105"/>
      <c r="H3" s="105"/>
      <c r="I3" s="105"/>
      <c r="J3" s="105"/>
      <c r="K3" s="105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25.5" customHeight="1">
      <c r="A4" s="107">
        <v>3</v>
      </c>
      <c r="B4" s="111" t="s">
        <v>13</v>
      </c>
      <c r="C4" s="111" t="s">
        <v>14</v>
      </c>
      <c r="D4" s="112" t="s">
        <v>15</v>
      </c>
      <c r="E4" s="113" t="s">
        <v>16</v>
      </c>
      <c r="F4" s="105"/>
      <c r="G4" s="105"/>
      <c r="H4" s="105"/>
      <c r="I4" s="105"/>
      <c r="J4" s="105"/>
      <c r="K4" s="105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25.5" customHeight="1">
      <c r="A5" s="107">
        <v>4</v>
      </c>
      <c r="B5" s="108" t="s">
        <v>17</v>
      </c>
      <c r="C5" s="108" t="s">
        <v>18</v>
      </c>
      <c r="D5" s="109" t="s">
        <v>19</v>
      </c>
      <c r="E5" s="113" t="s">
        <v>20</v>
      </c>
      <c r="F5" s="105"/>
      <c r="G5" s="105"/>
      <c r="H5" s="105"/>
      <c r="I5" s="105"/>
      <c r="J5" s="105"/>
      <c r="K5" s="105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</row>
    <row r="6" spans="1:26" ht="25.5" customHeight="1">
      <c r="A6" s="107">
        <v>5</v>
      </c>
      <c r="B6" s="108" t="s">
        <v>21</v>
      </c>
      <c r="C6" s="108" t="s">
        <v>594</v>
      </c>
      <c r="D6" s="109" t="s">
        <v>595</v>
      </c>
      <c r="E6" s="113" t="s">
        <v>596</v>
      </c>
      <c r="F6" s="105"/>
      <c r="G6" s="105"/>
      <c r="H6" s="105"/>
      <c r="I6" s="105"/>
      <c r="J6" s="105"/>
      <c r="K6" s="105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25.5" customHeight="1">
      <c r="A7" s="107">
        <v>6</v>
      </c>
      <c r="B7" s="108" t="s">
        <v>603</v>
      </c>
      <c r="C7" s="108" t="s">
        <v>614</v>
      </c>
      <c r="D7" s="109" t="s">
        <v>615</v>
      </c>
      <c r="E7" s="113" t="s">
        <v>616</v>
      </c>
      <c r="F7" s="105"/>
      <c r="G7" s="105"/>
      <c r="H7" s="105"/>
      <c r="I7" s="105"/>
      <c r="J7" s="105"/>
      <c r="K7" s="105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</row>
    <row r="8" spans="1:26" ht="24.75" customHeight="1">
      <c r="A8" s="107">
        <v>7</v>
      </c>
      <c r="B8" s="108" t="s">
        <v>22</v>
      </c>
      <c r="C8" s="108" t="s">
        <v>611</v>
      </c>
      <c r="D8" s="109" t="s">
        <v>612</v>
      </c>
      <c r="E8" s="114" t="s">
        <v>613</v>
      </c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</row>
    <row r="9" spans="1:26" ht="24.75" customHeight="1">
      <c r="A9" s="107">
        <v>8</v>
      </c>
      <c r="B9" s="108" t="s">
        <v>23</v>
      </c>
      <c r="C9" s="108" t="s">
        <v>24</v>
      </c>
      <c r="D9" s="109" t="s">
        <v>25</v>
      </c>
      <c r="E9" s="113" t="s">
        <v>587</v>
      </c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</row>
    <row r="10" spans="1:26" ht="25.5" customHeight="1">
      <c r="A10" s="107">
        <v>9</v>
      </c>
      <c r="B10" s="108" t="s">
        <v>26</v>
      </c>
      <c r="C10" s="108" t="s">
        <v>27</v>
      </c>
      <c r="D10" s="109" t="s">
        <v>28</v>
      </c>
      <c r="E10" s="113" t="s">
        <v>29</v>
      </c>
      <c r="F10" s="105"/>
      <c r="G10" s="105"/>
      <c r="H10" s="105"/>
      <c r="I10" s="105"/>
      <c r="J10" s="105"/>
      <c r="K10" s="105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</row>
    <row r="11" spans="1:26" ht="25.5" customHeight="1">
      <c r="A11" s="107">
        <v>10</v>
      </c>
      <c r="B11" s="108" t="s">
        <v>30</v>
      </c>
      <c r="C11" s="108" t="s">
        <v>31</v>
      </c>
      <c r="D11" s="115" t="s">
        <v>32</v>
      </c>
      <c r="E11" s="113" t="s">
        <v>33</v>
      </c>
      <c r="F11" s="105"/>
      <c r="G11" s="105"/>
      <c r="H11" s="105"/>
      <c r="I11" s="105"/>
      <c r="J11" s="105"/>
      <c r="K11" s="105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</row>
    <row r="12" spans="1:26" ht="25.5" customHeight="1">
      <c r="A12" s="107">
        <v>11</v>
      </c>
      <c r="B12" s="108" t="s">
        <v>34</v>
      </c>
      <c r="C12" s="108" t="s">
        <v>35</v>
      </c>
      <c r="D12" s="109" t="s">
        <v>36</v>
      </c>
      <c r="E12" s="113" t="s">
        <v>37</v>
      </c>
      <c r="F12" s="105"/>
      <c r="G12" s="105"/>
      <c r="H12" s="105"/>
      <c r="I12" s="105"/>
      <c r="J12" s="105"/>
      <c r="K12" s="105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</row>
    <row r="13" spans="1:26" ht="25.5" customHeight="1">
      <c r="A13" s="107">
        <v>12</v>
      </c>
      <c r="B13" s="108" t="s">
        <v>38</v>
      </c>
      <c r="C13" s="116" t="s">
        <v>588</v>
      </c>
      <c r="D13" s="109" t="s">
        <v>40</v>
      </c>
      <c r="E13" s="113" t="s">
        <v>41</v>
      </c>
      <c r="F13" s="105"/>
      <c r="G13" s="105"/>
      <c r="H13" s="105"/>
      <c r="I13" s="105"/>
      <c r="J13" s="105"/>
      <c r="K13" s="105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</row>
    <row r="14" spans="1:26" ht="25.5" customHeight="1">
      <c r="A14" s="107">
        <v>13</v>
      </c>
      <c r="B14" s="108" t="s">
        <v>42</v>
      </c>
      <c r="C14" s="108" t="s">
        <v>43</v>
      </c>
      <c r="D14" s="109" t="s">
        <v>44</v>
      </c>
      <c r="E14" s="113" t="s">
        <v>45</v>
      </c>
      <c r="F14" s="105"/>
      <c r="G14" s="105"/>
      <c r="H14" s="105"/>
      <c r="I14" s="105"/>
      <c r="J14" s="105"/>
      <c r="K14" s="105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</row>
    <row r="15" spans="1:26" ht="25.5" customHeight="1">
      <c r="A15" s="107">
        <v>14</v>
      </c>
      <c r="B15" s="108" t="s">
        <v>46</v>
      </c>
      <c r="C15" s="108" t="s">
        <v>610</v>
      </c>
      <c r="D15" s="109" t="s">
        <v>48</v>
      </c>
      <c r="E15" s="113" t="s">
        <v>49</v>
      </c>
      <c r="F15" s="105"/>
      <c r="G15" s="105"/>
      <c r="H15" s="105"/>
      <c r="I15" s="105"/>
      <c r="J15" s="105"/>
      <c r="K15" s="105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</row>
    <row r="16" spans="1:26" ht="25.5" customHeight="1">
      <c r="A16" s="107">
        <v>15</v>
      </c>
      <c r="B16" s="108" t="s">
        <v>50</v>
      </c>
      <c r="C16" s="108" t="s">
        <v>51</v>
      </c>
      <c r="D16" s="109" t="s">
        <v>52</v>
      </c>
      <c r="E16" s="113" t="s">
        <v>53</v>
      </c>
      <c r="F16" s="105"/>
      <c r="G16" s="105"/>
      <c r="H16" s="105"/>
      <c r="I16" s="105"/>
      <c r="J16" s="105"/>
      <c r="K16" s="105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</row>
    <row r="17" spans="1:26" ht="25.5" customHeight="1">
      <c r="A17" s="107">
        <v>16</v>
      </c>
      <c r="B17" s="108" t="s">
        <v>54</v>
      </c>
      <c r="C17" s="108" t="s">
        <v>55</v>
      </c>
      <c r="D17" s="109" t="s">
        <v>56</v>
      </c>
      <c r="E17" s="113" t="s">
        <v>57</v>
      </c>
      <c r="F17" s="105"/>
      <c r="G17" s="105"/>
      <c r="H17" s="105"/>
      <c r="I17" s="105"/>
      <c r="J17" s="105"/>
      <c r="K17" s="105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</row>
    <row r="18" spans="1:26" ht="25.5" customHeight="1">
      <c r="A18" s="107">
        <v>17</v>
      </c>
      <c r="B18" s="108" t="s">
        <v>58</v>
      </c>
      <c r="C18" s="108" t="s">
        <v>597</v>
      </c>
      <c r="D18" s="109" t="s">
        <v>598</v>
      </c>
      <c r="E18" s="113" t="s">
        <v>599</v>
      </c>
      <c r="F18" s="105"/>
      <c r="G18" s="105"/>
      <c r="H18" s="105"/>
      <c r="I18" s="105"/>
      <c r="J18" s="105"/>
      <c r="K18" s="105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</row>
    <row r="19" spans="1:26" ht="25.5" customHeight="1">
      <c r="A19" s="107">
        <v>18</v>
      </c>
      <c r="B19" s="108" t="s">
        <v>59</v>
      </c>
      <c r="C19" s="108" t="s">
        <v>60</v>
      </c>
      <c r="D19" s="109" t="s">
        <v>61</v>
      </c>
      <c r="E19" s="113" t="s">
        <v>62</v>
      </c>
      <c r="F19" s="105"/>
      <c r="G19" s="105"/>
      <c r="H19" s="105"/>
      <c r="I19" s="105"/>
      <c r="J19" s="105"/>
      <c r="K19" s="105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</row>
    <row r="20" spans="1:26" ht="25.5" customHeight="1">
      <c r="A20" s="107">
        <v>19</v>
      </c>
      <c r="B20" s="117" t="s">
        <v>63</v>
      </c>
      <c r="C20" s="118" t="s">
        <v>47</v>
      </c>
      <c r="D20" s="119" t="s">
        <v>64</v>
      </c>
      <c r="E20" s="114" t="s">
        <v>65</v>
      </c>
      <c r="F20" s="105"/>
      <c r="G20" s="105"/>
      <c r="H20" s="105"/>
      <c r="I20" s="105"/>
      <c r="J20" s="105"/>
      <c r="K20" s="105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</row>
    <row r="21" spans="1:26" ht="25.5" customHeight="1">
      <c r="A21" s="107">
        <v>20</v>
      </c>
      <c r="B21" s="117" t="s">
        <v>601</v>
      </c>
      <c r="C21" s="118" t="s">
        <v>66</v>
      </c>
      <c r="D21" s="119" t="s">
        <v>67</v>
      </c>
      <c r="E21" s="114" t="s">
        <v>602</v>
      </c>
      <c r="F21" s="105"/>
      <c r="G21" s="105"/>
      <c r="H21" s="105"/>
      <c r="I21" s="105"/>
      <c r="J21" s="105"/>
      <c r="K21" s="105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</row>
    <row r="22" spans="1:26" ht="25.5" customHeight="1">
      <c r="A22" s="107">
        <v>21</v>
      </c>
      <c r="B22" s="117" t="s">
        <v>589</v>
      </c>
      <c r="C22" s="118" t="s">
        <v>68</v>
      </c>
      <c r="D22" s="119" t="s">
        <v>69</v>
      </c>
      <c r="E22" s="114" t="s">
        <v>600</v>
      </c>
      <c r="F22" s="105"/>
      <c r="G22" s="105"/>
      <c r="H22" s="105"/>
      <c r="I22" s="105"/>
      <c r="J22" s="105"/>
      <c r="K22" s="105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</row>
    <row r="23" spans="1:26" ht="25.5" customHeight="1">
      <c r="A23" s="107">
        <v>22</v>
      </c>
      <c r="B23" s="117" t="s">
        <v>590</v>
      </c>
      <c r="C23" s="118" t="s">
        <v>70</v>
      </c>
      <c r="D23" s="119" t="s">
        <v>71</v>
      </c>
      <c r="E23" s="114" t="s">
        <v>591</v>
      </c>
      <c r="F23" s="105"/>
      <c r="G23" s="105"/>
      <c r="H23" s="105"/>
      <c r="I23" s="105"/>
      <c r="J23" s="105"/>
      <c r="K23" s="105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</row>
    <row r="24" spans="1:26" ht="25.5" customHeight="1">
      <c r="A24" s="107">
        <v>23</v>
      </c>
      <c r="B24" s="117" t="s">
        <v>72</v>
      </c>
      <c r="C24" s="118" t="s">
        <v>73</v>
      </c>
      <c r="D24" s="119" t="s">
        <v>36</v>
      </c>
      <c r="E24" s="114" t="s">
        <v>74</v>
      </c>
      <c r="F24" s="105"/>
      <c r="G24" s="105"/>
      <c r="H24" s="105"/>
      <c r="I24" s="105"/>
      <c r="J24" s="105"/>
      <c r="K24" s="105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</row>
    <row r="25" spans="1:26" ht="25.5" customHeight="1" thickBot="1">
      <c r="A25" s="107">
        <v>24</v>
      </c>
      <c r="B25" s="117" t="s">
        <v>75</v>
      </c>
      <c r="C25" s="118" t="s">
        <v>39</v>
      </c>
      <c r="D25" s="119" t="s">
        <v>76</v>
      </c>
      <c r="E25" s="114" t="s">
        <v>609</v>
      </c>
      <c r="F25" s="105"/>
      <c r="G25" s="105"/>
      <c r="H25" s="105"/>
      <c r="I25" s="105"/>
      <c r="J25" s="105"/>
      <c r="K25" s="105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</row>
    <row r="26" spans="1:26" ht="25.5" customHeight="1">
      <c r="A26" s="106"/>
      <c r="B26" s="106"/>
      <c r="C26" s="106"/>
      <c r="D26" s="106"/>
      <c r="E26" s="120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</row>
    <row r="27" spans="1:26" ht="25.5" customHeight="1">
      <c r="A27" s="106"/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</row>
    <row r="28" spans="1:26" ht="25.5" customHeight="1">
      <c r="A28" s="106"/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</row>
    <row r="29" spans="1:26" ht="25.5" customHeight="1">
      <c r="A29" s="106"/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</row>
    <row r="30" spans="1:26" ht="25.5" customHeight="1">
      <c r="A30" s="106"/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</row>
    <row r="31" spans="1:26" ht="25.5" customHeight="1">
      <c r="A31" s="106"/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</row>
    <row r="32" spans="1:26" ht="25.5" customHeight="1">
      <c r="A32" s="106"/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</row>
    <row r="33" spans="1:26" ht="25.5" customHeight="1">
      <c r="A33" s="106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</row>
    <row r="34" spans="1:26" ht="25.5" customHeight="1">
      <c r="A34" s="121"/>
      <c r="B34" s="106"/>
      <c r="C34" s="106"/>
      <c r="D34" s="122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</row>
    <row r="35" spans="1:26" ht="25.5" customHeight="1">
      <c r="A35" s="121"/>
      <c r="B35" s="106"/>
      <c r="C35" s="106"/>
      <c r="D35" s="122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</row>
    <row r="36" spans="1:26" ht="25.5" customHeight="1">
      <c r="A36" s="121"/>
      <c r="B36" s="106"/>
      <c r="C36" s="106"/>
      <c r="D36" s="122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</row>
    <row r="37" spans="1:26" ht="25.5" customHeight="1">
      <c r="A37" s="121"/>
      <c r="B37" s="106"/>
      <c r="C37" s="106"/>
      <c r="D37" s="122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</row>
    <row r="38" spans="1:26" ht="25.5" customHeight="1">
      <c r="A38" s="121"/>
      <c r="B38" s="106"/>
      <c r="C38" s="106"/>
      <c r="D38" s="122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</row>
    <row r="39" spans="1:26" ht="25.5" customHeight="1">
      <c r="A39" s="121"/>
      <c r="B39" s="106"/>
      <c r="C39" s="106"/>
      <c r="D39" s="122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</row>
    <row r="40" spans="1:26" ht="25.5" customHeight="1">
      <c r="A40" s="121"/>
      <c r="B40" s="106"/>
      <c r="C40" s="106"/>
      <c r="D40" s="122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</row>
    <row r="41" spans="1:26" ht="25.5" customHeight="1">
      <c r="A41" s="121"/>
      <c r="B41" s="106"/>
      <c r="C41" s="106"/>
      <c r="D41" s="122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</row>
    <row r="42" spans="1:26" ht="25.5" customHeight="1">
      <c r="A42" s="121"/>
      <c r="B42" s="106"/>
      <c r="C42" s="106"/>
      <c r="D42" s="122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</row>
    <row r="43" spans="1:26" ht="25.5" customHeight="1">
      <c r="A43" s="121"/>
      <c r="B43" s="106"/>
      <c r="C43" s="106"/>
      <c r="D43" s="122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</row>
    <row r="44" spans="1:26" ht="25.5" customHeight="1">
      <c r="A44" s="121"/>
      <c r="B44" s="106"/>
      <c r="C44" s="106"/>
      <c r="D44" s="122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</row>
    <row r="45" spans="1:26" ht="25.5" customHeight="1">
      <c r="A45" s="121"/>
      <c r="B45" s="106"/>
      <c r="C45" s="106"/>
      <c r="D45" s="122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</row>
    <row r="46" spans="1:26" ht="25.5" customHeight="1">
      <c r="A46" s="121"/>
      <c r="B46" s="106"/>
      <c r="C46" s="106"/>
      <c r="D46" s="122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</row>
    <row r="47" spans="1:26" ht="25.5" customHeight="1">
      <c r="A47" s="121"/>
      <c r="B47" s="106"/>
      <c r="C47" s="106"/>
      <c r="D47" s="122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</row>
    <row r="48" spans="1:26" ht="25.5" customHeight="1">
      <c r="A48" s="121"/>
      <c r="B48" s="106"/>
      <c r="C48" s="106"/>
      <c r="D48" s="122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</row>
    <row r="49" spans="1:26" ht="25.5" customHeight="1">
      <c r="A49" s="121"/>
      <c r="B49" s="106"/>
      <c r="C49" s="106"/>
      <c r="D49" s="122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</row>
    <row r="50" spans="1:26" ht="25.5" customHeight="1">
      <c r="A50" s="121"/>
      <c r="B50" s="106"/>
      <c r="C50" s="106"/>
      <c r="D50" s="122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</row>
    <row r="51" spans="1:26" ht="25.5" customHeight="1">
      <c r="A51" s="121"/>
      <c r="B51" s="106"/>
      <c r="C51" s="106"/>
      <c r="D51" s="122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</row>
    <row r="52" spans="1:26" ht="25.5" customHeight="1">
      <c r="A52" s="121"/>
      <c r="B52" s="106"/>
      <c r="C52" s="106"/>
      <c r="D52" s="122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</row>
    <row r="53" spans="1:26" ht="25.5" customHeight="1">
      <c r="A53" s="121"/>
      <c r="B53" s="106"/>
      <c r="C53" s="106"/>
      <c r="D53" s="122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</row>
    <row r="54" spans="1:26" ht="25.5" customHeight="1">
      <c r="A54" s="121"/>
      <c r="B54" s="106"/>
      <c r="C54" s="106"/>
      <c r="D54" s="122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</row>
    <row r="55" spans="1:26" ht="25.5" customHeight="1">
      <c r="A55" s="121"/>
      <c r="B55" s="106"/>
      <c r="C55" s="106"/>
      <c r="D55" s="122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</row>
    <row r="56" spans="1:26" ht="25.5" customHeight="1">
      <c r="A56" s="121"/>
      <c r="B56" s="106"/>
      <c r="C56" s="106"/>
      <c r="D56" s="122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</row>
    <row r="57" spans="1:26" ht="25.5" customHeight="1">
      <c r="A57" s="121"/>
      <c r="B57" s="106"/>
      <c r="C57" s="106"/>
      <c r="D57" s="122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</row>
    <row r="58" spans="1:26" ht="25.5" customHeight="1">
      <c r="A58" s="121"/>
      <c r="B58" s="106"/>
      <c r="C58" s="106"/>
      <c r="D58" s="122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</row>
    <row r="59" spans="1:26" ht="25.5" customHeight="1">
      <c r="A59" s="121"/>
      <c r="B59" s="106"/>
      <c r="C59" s="106"/>
      <c r="D59" s="122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</row>
    <row r="60" spans="1:26" ht="25.5" customHeight="1">
      <c r="A60" s="121"/>
      <c r="B60" s="106"/>
      <c r="C60" s="106"/>
      <c r="D60" s="122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</row>
    <row r="61" spans="1:26" ht="25.5" customHeight="1">
      <c r="A61" s="121"/>
      <c r="B61" s="106"/>
      <c r="C61" s="106"/>
      <c r="D61" s="122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</row>
    <row r="62" spans="1:26" ht="25.5" customHeight="1">
      <c r="A62" s="121"/>
      <c r="B62" s="106"/>
      <c r="C62" s="106"/>
      <c r="D62" s="122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</row>
    <row r="63" spans="1:26" ht="25.5" customHeight="1">
      <c r="A63" s="121"/>
      <c r="B63" s="106"/>
      <c r="C63" s="106"/>
      <c r="D63" s="122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</row>
    <row r="64" spans="1:26" ht="25.5" customHeight="1">
      <c r="A64" s="121"/>
      <c r="B64" s="106"/>
      <c r="C64" s="106"/>
      <c r="D64" s="122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</row>
    <row r="65" spans="1:26" ht="25.5" customHeight="1">
      <c r="A65" s="121"/>
      <c r="B65" s="106"/>
      <c r="C65" s="106"/>
      <c r="D65" s="122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ht="25.5" customHeight="1">
      <c r="A66" s="121"/>
      <c r="B66" s="106"/>
      <c r="C66" s="106"/>
      <c r="D66" s="122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ht="25.5" customHeight="1">
      <c r="A67" s="121"/>
      <c r="B67" s="106"/>
      <c r="C67" s="106"/>
      <c r="D67" s="122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ht="25.5" customHeight="1">
      <c r="A68" s="121"/>
      <c r="B68" s="106"/>
      <c r="C68" s="106"/>
      <c r="D68" s="122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ht="25.5" customHeight="1">
      <c r="A69" s="121"/>
      <c r="B69" s="106"/>
      <c r="C69" s="106"/>
      <c r="D69" s="122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ht="25.5" customHeight="1">
      <c r="A70" s="121"/>
      <c r="B70" s="106"/>
      <c r="C70" s="106"/>
      <c r="D70" s="122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ht="25.5" customHeight="1">
      <c r="A71" s="121"/>
      <c r="B71" s="106"/>
      <c r="C71" s="106"/>
      <c r="D71" s="122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ht="25.5" customHeight="1">
      <c r="A72" s="121"/>
      <c r="B72" s="106"/>
      <c r="C72" s="106"/>
      <c r="D72" s="122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ht="25.5" customHeight="1">
      <c r="A73" s="121"/>
      <c r="B73" s="106"/>
      <c r="C73" s="106"/>
      <c r="D73" s="122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ht="25.5" customHeight="1">
      <c r="A74" s="121"/>
      <c r="B74" s="106"/>
      <c r="C74" s="106"/>
      <c r="D74" s="122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ht="25.5" customHeight="1">
      <c r="A75" s="121"/>
      <c r="B75" s="106"/>
      <c r="C75" s="106"/>
      <c r="D75" s="122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ht="25.5" customHeight="1">
      <c r="A76" s="121"/>
      <c r="B76" s="106"/>
      <c r="C76" s="106"/>
      <c r="D76" s="122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ht="25.5" customHeight="1">
      <c r="A77" s="121"/>
      <c r="B77" s="106"/>
      <c r="C77" s="106"/>
      <c r="D77" s="122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ht="25.5" customHeight="1">
      <c r="A78" s="121"/>
      <c r="B78" s="106"/>
      <c r="C78" s="106"/>
      <c r="D78" s="122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ht="25.5" customHeight="1">
      <c r="A79" s="121"/>
      <c r="B79" s="106"/>
      <c r="C79" s="106"/>
      <c r="D79" s="122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ht="25.5" customHeight="1">
      <c r="A80" s="121"/>
      <c r="B80" s="106"/>
      <c r="C80" s="106"/>
      <c r="D80" s="122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ht="25.5" customHeight="1">
      <c r="A81" s="121"/>
      <c r="B81" s="106"/>
      <c r="C81" s="106"/>
      <c r="D81" s="122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25.5" customHeight="1">
      <c r="A82" s="121"/>
      <c r="B82" s="106"/>
      <c r="C82" s="106"/>
      <c r="D82" s="122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25.5" customHeight="1">
      <c r="A83" s="121"/>
      <c r="B83" s="106"/>
      <c r="C83" s="106"/>
      <c r="D83" s="122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25.5" customHeight="1">
      <c r="A84" s="121"/>
      <c r="B84" s="106"/>
      <c r="C84" s="106"/>
      <c r="D84" s="122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25.5" customHeight="1">
      <c r="A85" s="121"/>
      <c r="B85" s="106"/>
      <c r="C85" s="106"/>
      <c r="D85" s="122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25.5" customHeight="1">
      <c r="A86" s="121"/>
      <c r="B86" s="106"/>
      <c r="C86" s="106"/>
      <c r="D86" s="122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25.5" customHeight="1">
      <c r="A87" s="121"/>
      <c r="B87" s="106"/>
      <c r="C87" s="106"/>
      <c r="D87" s="122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25.5" customHeight="1">
      <c r="A88" s="121"/>
      <c r="B88" s="106"/>
      <c r="C88" s="106"/>
      <c r="D88" s="122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25.5" customHeight="1">
      <c r="A89" s="121"/>
      <c r="B89" s="106"/>
      <c r="C89" s="106"/>
      <c r="D89" s="122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25.5" customHeight="1">
      <c r="A90" s="121"/>
      <c r="B90" s="106"/>
      <c r="C90" s="106"/>
      <c r="D90" s="122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25.5" customHeight="1">
      <c r="A91" s="121"/>
      <c r="B91" s="106"/>
      <c r="C91" s="106"/>
      <c r="D91" s="122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25.5" customHeight="1">
      <c r="A92" s="121"/>
      <c r="B92" s="106"/>
      <c r="C92" s="106"/>
      <c r="D92" s="122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25.5" customHeight="1">
      <c r="A93" s="121"/>
      <c r="B93" s="106"/>
      <c r="C93" s="106"/>
      <c r="D93" s="122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25.5" customHeight="1">
      <c r="A94" s="121"/>
      <c r="B94" s="106"/>
      <c r="C94" s="106"/>
      <c r="D94" s="122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25.5" customHeight="1">
      <c r="A95" s="121"/>
      <c r="B95" s="106"/>
      <c r="C95" s="106"/>
      <c r="D95" s="122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25.5" customHeight="1">
      <c r="A96" s="121"/>
      <c r="B96" s="106"/>
      <c r="C96" s="106"/>
      <c r="D96" s="122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25.5" customHeight="1">
      <c r="A97" s="121"/>
      <c r="B97" s="106"/>
      <c r="C97" s="106"/>
      <c r="D97" s="122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25.5" customHeight="1">
      <c r="A98" s="121"/>
      <c r="B98" s="106"/>
      <c r="C98" s="106"/>
      <c r="D98" s="122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25.5" customHeight="1">
      <c r="A99" s="121"/>
      <c r="B99" s="106"/>
      <c r="C99" s="106"/>
      <c r="D99" s="122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25.5" customHeight="1">
      <c r="A100" s="121"/>
      <c r="B100" s="106"/>
      <c r="C100" s="106"/>
      <c r="D100" s="122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25.5" customHeight="1">
      <c r="A101" s="121"/>
      <c r="B101" s="106"/>
      <c r="C101" s="106"/>
      <c r="D101" s="122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25.5" customHeight="1">
      <c r="A102" s="121"/>
      <c r="B102" s="106"/>
      <c r="C102" s="106"/>
      <c r="D102" s="122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25.5" customHeight="1">
      <c r="A103" s="121"/>
      <c r="B103" s="106"/>
      <c r="C103" s="106"/>
      <c r="D103" s="122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25.5" customHeight="1">
      <c r="A104" s="121"/>
      <c r="B104" s="106"/>
      <c r="C104" s="106"/>
      <c r="D104" s="122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25.5" customHeight="1">
      <c r="A105" s="121"/>
      <c r="B105" s="106"/>
      <c r="C105" s="106"/>
      <c r="D105" s="12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25.5" customHeight="1">
      <c r="A106" s="121"/>
      <c r="B106" s="106"/>
      <c r="C106" s="106"/>
      <c r="D106" s="122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25.5" customHeight="1">
      <c r="A107" s="121"/>
      <c r="B107" s="106"/>
      <c r="C107" s="106"/>
      <c r="D107" s="122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25.5" customHeight="1">
      <c r="A108" s="121"/>
      <c r="B108" s="106"/>
      <c r="C108" s="106"/>
      <c r="D108" s="122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25.5" customHeight="1">
      <c r="A109" s="121"/>
      <c r="B109" s="106"/>
      <c r="C109" s="106"/>
      <c r="D109" s="122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25.5" customHeight="1">
      <c r="A110" s="121"/>
      <c r="B110" s="106"/>
      <c r="C110" s="106"/>
      <c r="D110" s="122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25.5" customHeight="1">
      <c r="A111" s="121"/>
      <c r="B111" s="106"/>
      <c r="C111" s="106"/>
      <c r="D111" s="122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25.5" customHeight="1">
      <c r="A112" s="121"/>
      <c r="B112" s="106"/>
      <c r="C112" s="106"/>
      <c r="D112" s="122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25.5" customHeight="1">
      <c r="A113" s="121"/>
      <c r="B113" s="106"/>
      <c r="C113" s="106"/>
      <c r="D113" s="122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25.5" customHeight="1">
      <c r="A114" s="121"/>
      <c r="B114" s="106"/>
      <c r="C114" s="106"/>
      <c r="D114" s="122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25.5" customHeight="1">
      <c r="A115" s="121"/>
      <c r="B115" s="106"/>
      <c r="C115" s="106"/>
      <c r="D115" s="122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25.5" customHeight="1">
      <c r="A116" s="121"/>
      <c r="B116" s="106"/>
      <c r="C116" s="106"/>
      <c r="D116" s="122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25.5" customHeight="1">
      <c r="A117" s="121"/>
      <c r="B117" s="106"/>
      <c r="C117" s="106"/>
      <c r="D117" s="122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25.5" customHeight="1">
      <c r="A118" s="121"/>
      <c r="B118" s="106"/>
      <c r="C118" s="106"/>
      <c r="D118" s="122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25.5" customHeight="1">
      <c r="A119" s="121"/>
      <c r="B119" s="106"/>
      <c r="C119" s="106"/>
      <c r="D119" s="122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25.5" customHeight="1">
      <c r="A120" s="121"/>
      <c r="B120" s="106"/>
      <c r="C120" s="106"/>
      <c r="D120" s="122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25.5" customHeight="1">
      <c r="A121" s="121"/>
      <c r="B121" s="106"/>
      <c r="C121" s="106"/>
      <c r="D121" s="122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25.5" customHeight="1">
      <c r="A122" s="121"/>
      <c r="B122" s="106"/>
      <c r="C122" s="106"/>
      <c r="D122" s="122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25.5" customHeight="1">
      <c r="A123" s="121"/>
      <c r="B123" s="106"/>
      <c r="C123" s="106"/>
      <c r="D123" s="122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25.5" customHeight="1">
      <c r="A124" s="121"/>
      <c r="B124" s="106"/>
      <c r="C124" s="106"/>
      <c r="D124" s="122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25.5" customHeight="1">
      <c r="A125" s="121"/>
      <c r="B125" s="106"/>
      <c r="C125" s="106"/>
      <c r="D125" s="122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25.5" customHeight="1">
      <c r="A126" s="121"/>
      <c r="B126" s="106"/>
      <c r="C126" s="106"/>
      <c r="D126" s="122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25.5" customHeight="1">
      <c r="A127" s="121"/>
      <c r="B127" s="106"/>
      <c r="C127" s="106"/>
      <c r="D127" s="122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25.5" customHeight="1">
      <c r="A128" s="121"/>
      <c r="B128" s="106"/>
      <c r="C128" s="106"/>
      <c r="D128" s="122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25.5" customHeight="1">
      <c r="A129" s="121"/>
      <c r="B129" s="106"/>
      <c r="C129" s="106"/>
      <c r="D129" s="122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25.5" customHeight="1">
      <c r="A130" s="121"/>
      <c r="B130" s="106"/>
      <c r="C130" s="106"/>
      <c r="D130" s="122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25.5" customHeight="1">
      <c r="A131" s="121"/>
      <c r="B131" s="106"/>
      <c r="C131" s="106"/>
      <c r="D131" s="122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25.5" customHeight="1">
      <c r="A132" s="121"/>
      <c r="B132" s="106"/>
      <c r="C132" s="106"/>
      <c r="D132" s="122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25.5" customHeight="1">
      <c r="A133" s="121"/>
      <c r="B133" s="106"/>
      <c r="C133" s="106"/>
      <c r="D133" s="122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25.5" customHeight="1">
      <c r="A134" s="121"/>
      <c r="B134" s="106"/>
      <c r="C134" s="106"/>
      <c r="D134" s="12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25.5" customHeight="1">
      <c r="A135" s="121"/>
      <c r="B135" s="106"/>
      <c r="C135" s="106"/>
      <c r="D135" s="12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25.5" customHeight="1">
      <c r="A136" s="121"/>
      <c r="B136" s="106"/>
      <c r="C136" s="106"/>
      <c r="D136" s="12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25.5" customHeight="1">
      <c r="A137" s="121"/>
      <c r="B137" s="106"/>
      <c r="C137" s="106"/>
      <c r="D137" s="12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25.5" customHeight="1">
      <c r="A138" s="121"/>
      <c r="B138" s="106"/>
      <c r="C138" s="106"/>
      <c r="D138" s="12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25.5" customHeight="1">
      <c r="A139" s="121"/>
      <c r="B139" s="106"/>
      <c r="C139" s="106"/>
      <c r="D139" s="12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25.5" customHeight="1">
      <c r="A140" s="121"/>
      <c r="B140" s="106"/>
      <c r="C140" s="106"/>
      <c r="D140" s="12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25.5" customHeight="1">
      <c r="A141" s="121"/>
      <c r="B141" s="106"/>
      <c r="C141" s="106"/>
      <c r="D141" s="12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25.5" customHeight="1">
      <c r="A142" s="121"/>
      <c r="B142" s="106"/>
      <c r="C142" s="106"/>
      <c r="D142" s="12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25.5" customHeight="1">
      <c r="A143" s="121"/>
      <c r="B143" s="106"/>
      <c r="C143" s="106"/>
      <c r="D143" s="12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25.5" customHeight="1">
      <c r="A144" s="121"/>
      <c r="B144" s="106"/>
      <c r="C144" s="106"/>
      <c r="D144" s="12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25.5" customHeight="1">
      <c r="A145" s="121"/>
      <c r="B145" s="106"/>
      <c r="C145" s="106"/>
      <c r="D145" s="12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25.5" customHeight="1">
      <c r="A146" s="121"/>
      <c r="B146" s="106"/>
      <c r="C146" s="106"/>
      <c r="D146" s="12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25.5" customHeight="1">
      <c r="A147" s="121"/>
      <c r="B147" s="106"/>
      <c r="C147" s="106"/>
      <c r="D147" s="12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25.5" customHeight="1">
      <c r="A148" s="121"/>
      <c r="B148" s="106"/>
      <c r="C148" s="106"/>
      <c r="D148" s="12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25.5" customHeight="1">
      <c r="A149" s="121"/>
      <c r="B149" s="106"/>
      <c r="C149" s="106"/>
      <c r="D149" s="12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25.5" customHeight="1">
      <c r="A150" s="121"/>
      <c r="B150" s="106"/>
      <c r="C150" s="106"/>
      <c r="D150" s="12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25.5" customHeight="1">
      <c r="A151" s="121"/>
      <c r="B151" s="106"/>
      <c r="C151" s="106"/>
      <c r="D151" s="12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25.5" customHeight="1">
      <c r="A152" s="121"/>
      <c r="B152" s="106"/>
      <c r="C152" s="106"/>
      <c r="D152" s="12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25.5" customHeight="1">
      <c r="A153" s="121"/>
      <c r="B153" s="106"/>
      <c r="C153" s="106"/>
      <c r="D153" s="12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25.5" customHeight="1">
      <c r="A154" s="121"/>
      <c r="B154" s="106"/>
      <c r="C154" s="106"/>
      <c r="D154" s="12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25.5" customHeight="1">
      <c r="A155" s="121"/>
      <c r="B155" s="106"/>
      <c r="C155" s="106"/>
      <c r="D155" s="12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25.5" customHeight="1">
      <c r="A156" s="121"/>
      <c r="B156" s="106"/>
      <c r="C156" s="106"/>
      <c r="D156" s="12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25.5" customHeight="1">
      <c r="A157" s="121"/>
      <c r="B157" s="106"/>
      <c r="C157" s="106"/>
      <c r="D157" s="12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25.5" customHeight="1">
      <c r="A158" s="121"/>
      <c r="B158" s="106"/>
      <c r="C158" s="106"/>
      <c r="D158" s="12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25.5" customHeight="1">
      <c r="A159" s="121"/>
      <c r="B159" s="106"/>
      <c r="C159" s="106"/>
      <c r="D159" s="12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25.5" customHeight="1">
      <c r="A160" s="121"/>
      <c r="B160" s="106"/>
      <c r="C160" s="106"/>
      <c r="D160" s="12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25.5" customHeight="1">
      <c r="A161" s="121"/>
      <c r="B161" s="106"/>
      <c r="C161" s="106"/>
      <c r="D161" s="12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25.5" customHeight="1">
      <c r="A162" s="121"/>
      <c r="B162" s="106"/>
      <c r="C162" s="106"/>
      <c r="D162" s="12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25.5" customHeight="1">
      <c r="A163" s="121"/>
      <c r="B163" s="106"/>
      <c r="C163" s="106"/>
      <c r="D163" s="12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25.5" customHeight="1">
      <c r="A164" s="121"/>
      <c r="B164" s="106"/>
      <c r="C164" s="106"/>
      <c r="D164" s="12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25.5" customHeight="1">
      <c r="A165" s="121"/>
      <c r="B165" s="106"/>
      <c r="C165" s="106"/>
      <c r="D165" s="12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25.5" customHeight="1">
      <c r="A166" s="121"/>
      <c r="B166" s="106"/>
      <c r="C166" s="106"/>
      <c r="D166" s="12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25.5" customHeight="1">
      <c r="A167" s="121"/>
      <c r="B167" s="106"/>
      <c r="C167" s="106"/>
      <c r="D167" s="12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25.5" customHeight="1">
      <c r="A168" s="121"/>
      <c r="B168" s="106"/>
      <c r="C168" s="106"/>
      <c r="D168" s="12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25.5" customHeight="1">
      <c r="A169" s="121"/>
      <c r="B169" s="106"/>
      <c r="C169" s="106"/>
      <c r="D169" s="12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25.5" customHeight="1">
      <c r="A170" s="121"/>
      <c r="B170" s="106"/>
      <c r="C170" s="106"/>
      <c r="D170" s="12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25.5" customHeight="1">
      <c r="A171" s="121"/>
      <c r="B171" s="106"/>
      <c r="C171" s="106"/>
      <c r="D171" s="12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25.5" customHeight="1">
      <c r="A172" s="121"/>
      <c r="B172" s="106"/>
      <c r="C172" s="106"/>
      <c r="D172" s="12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25.5" customHeight="1">
      <c r="A173" s="121"/>
      <c r="B173" s="106"/>
      <c r="C173" s="106"/>
      <c r="D173" s="12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25.5" customHeight="1">
      <c r="A174" s="121"/>
      <c r="B174" s="106"/>
      <c r="C174" s="106"/>
      <c r="D174" s="12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25.5" customHeight="1">
      <c r="A175" s="121"/>
      <c r="B175" s="106"/>
      <c r="C175" s="106"/>
      <c r="D175" s="12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25.5" customHeight="1">
      <c r="A176" s="121"/>
      <c r="B176" s="106"/>
      <c r="C176" s="106"/>
      <c r="D176" s="12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25.5" customHeight="1">
      <c r="A177" s="121"/>
      <c r="B177" s="106"/>
      <c r="C177" s="106"/>
      <c r="D177" s="12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25.5" customHeight="1">
      <c r="A178" s="121"/>
      <c r="B178" s="106"/>
      <c r="C178" s="106"/>
      <c r="D178" s="12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25.5" customHeight="1">
      <c r="A179" s="121"/>
      <c r="B179" s="106"/>
      <c r="C179" s="106"/>
      <c r="D179" s="12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25.5" customHeight="1">
      <c r="A180" s="121"/>
      <c r="B180" s="106"/>
      <c r="C180" s="106"/>
      <c r="D180" s="12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25.5" customHeight="1">
      <c r="A181" s="121"/>
      <c r="B181" s="106"/>
      <c r="C181" s="106"/>
      <c r="D181" s="12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25.5" customHeight="1">
      <c r="A182" s="121"/>
      <c r="B182" s="106"/>
      <c r="C182" s="106"/>
      <c r="D182" s="12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25.5" customHeight="1">
      <c r="A183" s="121"/>
      <c r="B183" s="106"/>
      <c r="C183" s="106"/>
      <c r="D183" s="12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25.5" customHeight="1">
      <c r="A184" s="121"/>
      <c r="B184" s="106"/>
      <c r="C184" s="106"/>
      <c r="D184" s="12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25.5" customHeight="1">
      <c r="A185" s="121"/>
      <c r="B185" s="106"/>
      <c r="C185" s="106"/>
      <c r="D185" s="12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25.5" customHeight="1">
      <c r="A186" s="121"/>
      <c r="B186" s="106"/>
      <c r="C186" s="106"/>
      <c r="D186" s="12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25.5" customHeight="1">
      <c r="A187" s="121"/>
      <c r="B187" s="106"/>
      <c r="C187" s="106"/>
      <c r="D187" s="12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25.5" customHeight="1">
      <c r="A188" s="121"/>
      <c r="B188" s="106"/>
      <c r="C188" s="106"/>
      <c r="D188" s="12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25.5" customHeight="1">
      <c r="A189" s="121"/>
      <c r="B189" s="106"/>
      <c r="C189" s="106"/>
      <c r="D189" s="12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25.5" customHeight="1">
      <c r="A190" s="121"/>
      <c r="B190" s="106"/>
      <c r="C190" s="106"/>
      <c r="D190" s="12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25.5" customHeight="1">
      <c r="A191" s="121"/>
      <c r="B191" s="106"/>
      <c r="C191" s="106"/>
      <c r="D191" s="12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25.5" customHeight="1">
      <c r="A192" s="121"/>
      <c r="B192" s="106"/>
      <c r="C192" s="106"/>
      <c r="D192" s="12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25.5" customHeight="1">
      <c r="A193" s="121"/>
      <c r="B193" s="106"/>
      <c r="C193" s="106"/>
      <c r="D193" s="12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25.5" customHeight="1">
      <c r="A194" s="121"/>
      <c r="B194" s="106"/>
      <c r="C194" s="106"/>
      <c r="D194" s="12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25.5" customHeight="1">
      <c r="A195" s="121"/>
      <c r="B195" s="106"/>
      <c r="C195" s="106"/>
      <c r="D195" s="12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25.5" customHeight="1">
      <c r="A196" s="121"/>
      <c r="B196" s="106"/>
      <c r="C196" s="106"/>
      <c r="D196" s="12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25.5" customHeight="1">
      <c r="A197" s="121"/>
      <c r="B197" s="106"/>
      <c r="C197" s="106"/>
      <c r="D197" s="12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25.5" customHeight="1">
      <c r="A198" s="121"/>
      <c r="B198" s="106"/>
      <c r="C198" s="106"/>
      <c r="D198" s="12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25.5" customHeight="1">
      <c r="A199" s="121"/>
      <c r="B199" s="106"/>
      <c r="C199" s="106"/>
      <c r="D199" s="12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25.5" customHeight="1">
      <c r="A200" s="121"/>
      <c r="B200" s="106"/>
      <c r="C200" s="106"/>
      <c r="D200" s="12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25.5" customHeight="1">
      <c r="A201" s="121"/>
      <c r="B201" s="106"/>
      <c r="C201" s="106"/>
      <c r="D201" s="12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25.5" customHeight="1">
      <c r="A202" s="121"/>
      <c r="B202" s="106"/>
      <c r="C202" s="106"/>
      <c r="D202" s="12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25.5" customHeight="1">
      <c r="A203" s="121"/>
      <c r="B203" s="106"/>
      <c r="C203" s="106"/>
      <c r="D203" s="12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25.5" customHeight="1">
      <c r="A204" s="121"/>
      <c r="B204" s="106"/>
      <c r="C204" s="106"/>
      <c r="D204" s="12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25.5" customHeight="1">
      <c r="A205" s="121"/>
      <c r="B205" s="106"/>
      <c r="C205" s="106"/>
      <c r="D205" s="12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25.5" customHeight="1">
      <c r="A206" s="121"/>
      <c r="B206" s="106"/>
      <c r="C206" s="106"/>
      <c r="D206" s="12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25.5" customHeight="1">
      <c r="A207" s="121"/>
      <c r="B207" s="106"/>
      <c r="C207" s="106"/>
      <c r="D207" s="12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25.5" customHeight="1">
      <c r="A208" s="121"/>
      <c r="B208" s="106"/>
      <c r="C208" s="106"/>
      <c r="D208" s="122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25.5" customHeight="1">
      <c r="A209" s="121"/>
      <c r="B209" s="106"/>
      <c r="C209" s="106"/>
      <c r="D209" s="122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25.5" customHeight="1">
      <c r="A210" s="121"/>
      <c r="B210" s="106"/>
      <c r="C210" s="106"/>
      <c r="D210" s="122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25.5" customHeight="1">
      <c r="A211" s="121"/>
      <c r="B211" s="106"/>
      <c r="C211" s="106"/>
      <c r="D211" s="122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25.5" customHeight="1">
      <c r="A212" s="121"/>
      <c r="B212" s="106"/>
      <c r="C212" s="106"/>
      <c r="D212" s="122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25.5" customHeight="1">
      <c r="A213" s="121"/>
      <c r="B213" s="106"/>
      <c r="C213" s="106"/>
      <c r="D213" s="122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25.5" customHeight="1">
      <c r="A214" s="121"/>
      <c r="B214" s="106"/>
      <c r="C214" s="106"/>
      <c r="D214" s="122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25.5" customHeight="1">
      <c r="A215" s="121"/>
      <c r="B215" s="106"/>
      <c r="C215" s="106"/>
      <c r="D215" s="122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25.5" customHeight="1">
      <c r="A216" s="121"/>
      <c r="B216" s="106"/>
      <c r="C216" s="106"/>
      <c r="D216" s="122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25.5" customHeight="1">
      <c r="A217" s="121"/>
      <c r="B217" s="106"/>
      <c r="C217" s="106"/>
      <c r="D217" s="122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25.5" customHeight="1">
      <c r="A218" s="121"/>
      <c r="B218" s="106"/>
      <c r="C218" s="106"/>
      <c r="D218" s="122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25.5" customHeight="1">
      <c r="A219" s="121"/>
      <c r="B219" s="106"/>
      <c r="C219" s="106"/>
      <c r="D219" s="122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25.5" customHeight="1">
      <c r="A220" s="121"/>
      <c r="B220" s="106"/>
      <c r="C220" s="106"/>
      <c r="D220" s="122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25.5" customHeight="1">
      <c r="A221" s="121"/>
      <c r="B221" s="106"/>
      <c r="C221" s="106"/>
      <c r="D221" s="122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25.5" customHeight="1">
      <c r="A222" s="121"/>
      <c r="B222" s="106"/>
      <c r="C222" s="106"/>
      <c r="D222" s="122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25.5" customHeight="1">
      <c r="A223" s="121"/>
      <c r="B223" s="106"/>
      <c r="C223" s="106"/>
      <c r="D223" s="122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25.5" customHeight="1">
      <c r="A224" s="121"/>
      <c r="B224" s="106"/>
      <c r="C224" s="106"/>
      <c r="D224" s="122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25.5" customHeight="1">
      <c r="A225" s="121"/>
      <c r="B225" s="106"/>
      <c r="C225" s="106"/>
      <c r="D225" s="122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25.5" customHeight="1">
      <c r="A226" s="121"/>
      <c r="B226" s="106"/>
      <c r="C226" s="106"/>
      <c r="D226" s="122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25.5" customHeight="1">
      <c r="A227" s="121"/>
      <c r="B227" s="106"/>
      <c r="C227" s="106"/>
      <c r="D227" s="122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25.5" customHeight="1">
      <c r="A228" s="121"/>
      <c r="B228" s="106"/>
      <c r="C228" s="106"/>
      <c r="D228" s="122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25.5" customHeight="1">
      <c r="A229" s="121"/>
      <c r="B229" s="106"/>
      <c r="C229" s="106"/>
      <c r="D229" s="122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25.5" customHeight="1">
      <c r="A230" s="121"/>
      <c r="B230" s="106"/>
      <c r="C230" s="106"/>
      <c r="D230" s="122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25.5" customHeight="1">
      <c r="A231" s="121"/>
      <c r="B231" s="106"/>
      <c r="C231" s="106"/>
      <c r="D231" s="122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25.5" customHeight="1">
      <c r="A232" s="121"/>
      <c r="B232" s="106"/>
      <c r="C232" s="106"/>
      <c r="D232" s="122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25.5" customHeight="1">
      <c r="A233" s="121"/>
      <c r="B233" s="106"/>
      <c r="C233" s="106"/>
      <c r="D233" s="122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25.5" customHeight="1">
      <c r="A234" s="121"/>
      <c r="B234" s="106"/>
      <c r="C234" s="106"/>
      <c r="D234" s="122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25.5" customHeight="1">
      <c r="A235" s="121"/>
      <c r="B235" s="106"/>
      <c r="C235" s="106"/>
      <c r="D235" s="122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25.5" customHeight="1">
      <c r="A236" s="121"/>
      <c r="B236" s="106"/>
      <c r="C236" s="106"/>
      <c r="D236" s="122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25.5" customHeight="1">
      <c r="A237" s="121"/>
      <c r="B237" s="106"/>
      <c r="C237" s="106"/>
      <c r="D237" s="122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25.5" customHeight="1">
      <c r="A238" s="121"/>
      <c r="B238" s="106"/>
      <c r="C238" s="106"/>
      <c r="D238" s="122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25.5" customHeight="1">
      <c r="A239" s="121"/>
      <c r="B239" s="106"/>
      <c r="C239" s="106"/>
      <c r="D239" s="122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25.5" customHeight="1">
      <c r="A240" s="121"/>
      <c r="B240" s="106"/>
      <c r="C240" s="106"/>
      <c r="D240" s="122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25.5" customHeight="1">
      <c r="A241" s="121"/>
      <c r="B241" s="106"/>
      <c r="C241" s="106"/>
      <c r="D241" s="122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25.5" customHeight="1">
      <c r="A242" s="121"/>
      <c r="B242" s="106"/>
      <c r="C242" s="106"/>
      <c r="D242" s="122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25.5" customHeight="1">
      <c r="A243" s="121"/>
      <c r="B243" s="106"/>
      <c r="C243" s="106"/>
      <c r="D243" s="122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25.5" customHeight="1">
      <c r="A244" s="121"/>
      <c r="B244" s="106"/>
      <c r="C244" s="106"/>
      <c r="D244" s="122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25.5" customHeight="1">
      <c r="A245" s="121"/>
      <c r="B245" s="106"/>
      <c r="C245" s="106"/>
      <c r="D245" s="122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25.5" customHeight="1">
      <c r="A246" s="121"/>
      <c r="B246" s="106"/>
      <c r="C246" s="106"/>
      <c r="D246" s="122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25.5" customHeight="1">
      <c r="A247" s="121"/>
      <c r="B247" s="106"/>
      <c r="C247" s="106"/>
      <c r="D247" s="122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25.5" customHeight="1">
      <c r="A248" s="121"/>
      <c r="B248" s="106"/>
      <c r="C248" s="106"/>
      <c r="D248" s="122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25.5" customHeight="1">
      <c r="A249" s="121"/>
      <c r="B249" s="106"/>
      <c r="C249" s="106"/>
      <c r="D249" s="122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25.5" customHeight="1">
      <c r="A250" s="121"/>
      <c r="B250" s="106"/>
      <c r="C250" s="106"/>
      <c r="D250" s="122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25.5" customHeight="1">
      <c r="A251" s="121"/>
      <c r="B251" s="106"/>
      <c r="C251" s="106"/>
      <c r="D251" s="122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25.5" customHeight="1">
      <c r="A252" s="121"/>
      <c r="B252" s="106"/>
      <c r="C252" s="106"/>
      <c r="D252" s="122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25.5" customHeight="1">
      <c r="A253" s="121"/>
      <c r="B253" s="106"/>
      <c r="C253" s="106"/>
      <c r="D253" s="122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25.5" customHeight="1">
      <c r="A254" s="121"/>
      <c r="B254" s="106"/>
      <c r="C254" s="106"/>
      <c r="D254" s="122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25.5" customHeight="1">
      <c r="A255" s="121"/>
      <c r="B255" s="106"/>
      <c r="C255" s="106"/>
      <c r="D255" s="122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25.5" customHeight="1">
      <c r="A256" s="121"/>
      <c r="B256" s="106"/>
      <c r="C256" s="106"/>
      <c r="D256" s="122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25.5" customHeight="1">
      <c r="A257" s="121"/>
      <c r="B257" s="106"/>
      <c r="C257" s="106"/>
      <c r="D257" s="122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25.5" customHeight="1">
      <c r="A258" s="121"/>
      <c r="B258" s="106"/>
      <c r="C258" s="106"/>
      <c r="D258" s="122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25.5" customHeight="1">
      <c r="A259" s="121"/>
      <c r="B259" s="106"/>
      <c r="C259" s="106"/>
      <c r="D259" s="122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25.5" customHeight="1">
      <c r="A260" s="121"/>
      <c r="B260" s="106"/>
      <c r="C260" s="106"/>
      <c r="D260" s="122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25.5" customHeight="1">
      <c r="A261" s="121"/>
      <c r="B261" s="106"/>
      <c r="C261" s="106"/>
      <c r="D261" s="122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25.5" customHeight="1">
      <c r="A262" s="121"/>
      <c r="B262" s="106"/>
      <c r="C262" s="106"/>
      <c r="D262" s="122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25.5" customHeight="1">
      <c r="A263" s="121"/>
      <c r="B263" s="106"/>
      <c r="C263" s="106"/>
      <c r="D263" s="122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25.5" customHeight="1">
      <c r="A264" s="121"/>
      <c r="B264" s="106"/>
      <c r="C264" s="106"/>
      <c r="D264" s="122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25.5" customHeight="1">
      <c r="A265" s="121"/>
      <c r="B265" s="106"/>
      <c r="C265" s="106"/>
      <c r="D265" s="122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25.5" customHeight="1">
      <c r="A266" s="121"/>
      <c r="B266" s="106"/>
      <c r="C266" s="106"/>
      <c r="D266" s="122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25.5" customHeight="1">
      <c r="A267" s="121"/>
      <c r="B267" s="106"/>
      <c r="C267" s="106"/>
      <c r="D267" s="122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25.5" customHeight="1">
      <c r="A268" s="121"/>
      <c r="B268" s="106"/>
      <c r="C268" s="106"/>
      <c r="D268" s="122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25.5" customHeight="1">
      <c r="A269" s="121"/>
      <c r="B269" s="106"/>
      <c r="C269" s="106"/>
      <c r="D269" s="122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25.5" customHeight="1">
      <c r="A270" s="121"/>
      <c r="B270" s="106"/>
      <c r="C270" s="106"/>
      <c r="D270" s="122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25.5" customHeight="1">
      <c r="A271" s="121"/>
      <c r="B271" s="106"/>
      <c r="C271" s="106"/>
      <c r="D271" s="122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25.5" customHeight="1">
      <c r="A272" s="121"/>
      <c r="B272" s="106"/>
      <c r="C272" s="106"/>
      <c r="D272" s="122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25.5" customHeight="1">
      <c r="A273" s="121"/>
      <c r="B273" s="106"/>
      <c r="C273" s="106"/>
      <c r="D273" s="122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25.5" customHeight="1">
      <c r="A274" s="121"/>
      <c r="B274" s="106"/>
      <c r="C274" s="106"/>
      <c r="D274" s="122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25.5" customHeight="1">
      <c r="A275" s="121"/>
      <c r="B275" s="106"/>
      <c r="C275" s="106"/>
      <c r="D275" s="122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25.5" customHeight="1">
      <c r="A276" s="121"/>
      <c r="B276" s="106"/>
      <c r="C276" s="106"/>
      <c r="D276" s="122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25.5" customHeight="1">
      <c r="A277" s="121"/>
      <c r="B277" s="106"/>
      <c r="C277" s="106"/>
      <c r="D277" s="122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25.5" customHeight="1">
      <c r="A278" s="121"/>
      <c r="B278" s="106"/>
      <c r="C278" s="106"/>
      <c r="D278" s="122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25.5" customHeight="1">
      <c r="A279" s="121"/>
      <c r="B279" s="106"/>
      <c r="C279" s="106"/>
      <c r="D279" s="122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25.5" customHeight="1">
      <c r="A280" s="121"/>
      <c r="B280" s="106"/>
      <c r="C280" s="106"/>
      <c r="D280" s="122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25.5" customHeight="1">
      <c r="A281" s="121"/>
      <c r="B281" s="106"/>
      <c r="C281" s="106"/>
      <c r="D281" s="122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25.5" customHeight="1">
      <c r="A282" s="121"/>
      <c r="B282" s="106"/>
      <c r="C282" s="106"/>
      <c r="D282" s="122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25.5" customHeight="1">
      <c r="A283" s="121"/>
      <c r="B283" s="106"/>
      <c r="C283" s="106"/>
      <c r="D283" s="122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25.5" customHeight="1">
      <c r="A284" s="121"/>
      <c r="B284" s="106"/>
      <c r="C284" s="106"/>
      <c r="D284" s="122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25.5" customHeight="1">
      <c r="A285" s="121"/>
      <c r="B285" s="106"/>
      <c r="C285" s="106"/>
      <c r="D285" s="122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25.5" customHeight="1">
      <c r="A286" s="121"/>
      <c r="B286" s="106"/>
      <c r="C286" s="106"/>
      <c r="D286" s="122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25.5" customHeight="1">
      <c r="A287" s="121"/>
      <c r="B287" s="106"/>
      <c r="C287" s="106"/>
      <c r="D287" s="122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25.5" customHeight="1">
      <c r="A288" s="121"/>
      <c r="B288" s="106"/>
      <c r="C288" s="106"/>
      <c r="D288" s="122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25.5" customHeight="1">
      <c r="A289" s="121"/>
      <c r="B289" s="106"/>
      <c r="C289" s="106"/>
      <c r="D289" s="122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25.5" customHeight="1">
      <c r="A290" s="121"/>
      <c r="B290" s="106"/>
      <c r="C290" s="106"/>
      <c r="D290" s="122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25.5" customHeight="1">
      <c r="A291" s="121"/>
      <c r="B291" s="106"/>
      <c r="C291" s="106"/>
      <c r="D291" s="122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25.5" customHeight="1">
      <c r="A292" s="121"/>
      <c r="B292" s="106"/>
      <c r="C292" s="106"/>
      <c r="D292" s="122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25.5" customHeight="1">
      <c r="A293" s="121"/>
      <c r="B293" s="106"/>
      <c r="C293" s="106"/>
      <c r="D293" s="122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25.5" customHeight="1">
      <c r="A294" s="121"/>
      <c r="B294" s="106"/>
      <c r="C294" s="106"/>
      <c r="D294" s="122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25.5" customHeight="1">
      <c r="A295" s="121"/>
      <c r="B295" s="106"/>
      <c r="C295" s="106"/>
      <c r="D295" s="122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25.5" customHeight="1">
      <c r="A296" s="121"/>
      <c r="B296" s="106"/>
      <c r="C296" s="106"/>
      <c r="D296" s="122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25.5" customHeight="1">
      <c r="A297" s="121"/>
      <c r="B297" s="106"/>
      <c r="C297" s="106"/>
      <c r="D297" s="122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25.5" customHeight="1">
      <c r="A298" s="121"/>
      <c r="B298" s="106"/>
      <c r="C298" s="106"/>
      <c r="D298" s="122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25.5" customHeight="1">
      <c r="A299" s="121"/>
      <c r="B299" s="106"/>
      <c r="C299" s="106"/>
      <c r="D299" s="122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25.5" customHeight="1">
      <c r="A300" s="121"/>
      <c r="B300" s="106"/>
      <c r="C300" s="106"/>
      <c r="D300" s="122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25.5" customHeight="1">
      <c r="A301" s="121"/>
      <c r="B301" s="106"/>
      <c r="C301" s="106"/>
      <c r="D301" s="122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25.5" customHeight="1">
      <c r="A302" s="121"/>
      <c r="B302" s="106"/>
      <c r="C302" s="106"/>
      <c r="D302" s="122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25.5" customHeight="1">
      <c r="A303" s="121"/>
      <c r="B303" s="106"/>
      <c r="C303" s="106"/>
      <c r="D303" s="122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25.5" customHeight="1">
      <c r="A304" s="121"/>
      <c r="B304" s="106"/>
      <c r="C304" s="106"/>
      <c r="D304" s="122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25.5" customHeight="1">
      <c r="A305" s="121"/>
      <c r="B305" s="106"/>
      <c r="C305" s="106"/>
      <c r="D305" s="122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25.5" customHeight="1">
      <c r="A306" s="121"/>
      <c r="B306" s="106"/>
      <c r="C306" s="106"/>
      <c r="D306" s="122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25.5" customHeight="1">
      <c r="A307" s="121"/>
      <c r="B307" s="106"/>
      <c r="C307" s="106"/>
      <c r="D307" s="122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25.5" customHeight="1">
      <c r="A308" s="121"/>
      <c r="B308" s="106"/>
      <c r="C308" s="106"/>
      <c r="D308" s="122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25.5" customHeight="1">
      <c r="A309" s="121"/>
      <c r="B309" s="106"/>
      <c r="C309" s="106"/>
      <c r="D309" s="122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25.5" customHeight="1">
      <c r="A310" s="121"/>
      <c r="B310" s="106"/>
      <c r="C310" s="106"/>
      <c r="D310" s="122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25.5" customHeight="1">
      <c r="A311" s="121"/>
      <c r="B311" s="106"/>
      <c r="C311" s="106"/>
      <c r="D311" s="122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25.5" customHeight="1">
      <c r="A312" s="121"/>
      <c r="B312" s="106"/>
      <c r="C312" s="106"/>
      <c r="D312" s="122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25.5" customHeight="1">
      <c r="A313" s="121"/>
      <c r="B313" s="106"/>
      <c r="C313" s="106"/>
      <c r="D313" s="122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25.5" customHeight="1">
      <c r="A314" s="121"/>
      <c r="B314" s="106"/>
      <c r="C314" s="106"/>
      <c r="D314" s="122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25.5" customHeight="1">
      <c r="A315" s="121"/>
      <c r="B315" s="106"/>
      <c r="C315" s="106"/>
      <c r="D315" s="122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25.5" customHeight="1">
      <c r="A316" s="121"/>
      <c r="B316" s="106"/>
      <c r="C316" s="106"/>
      <c r="D316" s="122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25.5" customHeight="1">
      <c r="A317" s="121"/>
      <c r="B317" s="106"/>
      <c r="C317" s="106"/>
      <c r="D317" s="122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25.5" customHeight="1">
      <c r="A318" s="121"/>
      <c r="B318" s="106"/>
      <c r="C318" s="106"/>
      <c r="D318" s="122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25.5" customHeight="1">
      <c r="A319" s="121"/>
      <c r="B319" s="106"/>
      <c r="C319" s="106"/>
      <c r="D319" s="122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25.5" customHeight="1">
      <c r="A320" s="121"/>
      <c r="B320" s="106"/>
      <c r="C320" s="106"/>
      <c r="D320" s="122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25.5" customHeight="1">
      <c r="A321" s="121"/>
      <c r="B321" s="106"/>
      <c r="C321" s="106"/>
      <c r="D321" s="122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25.5" customHeight="1">
      <c r="A322" s="121"/>
      <c r="B322" s="106"/>
      <c r="C322" s="106"/>
      <c r="D322" s="122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25.5" customHeight="1">
      <c r="A323" s="121"/>
      <c r="B323" s="106"/>
      <c r="C323" s="106"/>
      <c r="D323" s="122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25.5" customHeight="1">
      <c r="A324" s="121"/>
      <c r="B324" s="106"/>
      <c r="C324" s="106"/>
      <c r="D324" s="122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25.5" customHeight="1">
      <c r="A325" s="121"/>
      <c r="B325" s="106"/>
      <c r="C325" s="106"/>
      <c r="D325" s="122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25.5" customHeight="1">
      <c r="A326" s="121"/>
      <c r="B326" s="106"/>
      <c r="C326" s="106"/>
      <c r="D326" s="122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25.5" customHeight="1">
      <c r="A327" s="121"/>
      <c r="B327" s="106"/>
      <c r="C327" s="106"/>
      <c r="D327" s="122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25.5" customHeight="1">
      <c r="A328" s="121"/>
      <c r="B328" s="106"/>
      <c r="C328" s="106"/>
      <c r="D328" s="122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25.5" customHeight="1">
      <c r="A329" s="121"/>
      <c r="B329" s="106"/>
      <c r="C329" s="106"/>
      <c r="D329" s="122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25.5" customHeight="1">
      <c r="A330" s="121"/>
      <c r="B330" s="106"/>
      <c r="C330" s="106"/>
      <c r="D330" s="122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25.5" customHeight="1">
      <c r="A331" s="121"/>
      <c r="B331" s="106"/>
      <c r="C331" s="106"/>
      <c r="D331" s="122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25.5" customHeight="1">
      <c r="A332" s="121"/>
      <c r="B332" s="106"/>
      <c r="C332" s="106"/>
      <c r="D332" s="122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25.5" customHeight="1">
      <c r="A333" s="121"/>
      <c r="B333" s="106"/>
      <c r="C333" s="106"/>
      <c r="D333" s="122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25.5" customHeight="1">
      <c r="A334" s="121"/>
      <c r="B334" s="106"/>
      <c r="C334" s="106"/>
      <c r="D334" s="122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25.5" customHeight="1">
      <c r="A335" s="121"/>
      <c r="B335" s="106"/>
      <c r="C335" s="106"/>
      <c r="D335" s="122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25.5" customHeight="1">
      <c r="A336" s="121"/>
      <c r="B336" s="106"/>
      <c r="C336" s="106"/>
      <c r="D336" s="122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25.5" customHeight="1">
      <c r="A337" s="121"/>
      <c r="B337" s="106"/>
      <c r="C337" s="106"/>
      <c r="D337" s="122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25.5" customHeight="1">
      <c r="A338" s="121"/>
      <c r="B338" s="106"/>
      <c r="C338" s="106"/>
      <c r="D338" s="122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25.5" customHeight="1">
      <c r="A339" s="121"/>
      <c r="B339" s="106"/>
      <c r="C339" s="106"/>
      <c r="D339" s="122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25.5" customHeight="1">
      <c r="A340" s="121"/>
      <c r="B340" s="106"/>
      <c r="C340" s="106"/>
      <c r="D340" s="122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25.5" customHeight="1">
      <c r="A341" s="121"/>
      <c r="B341" s="106"/>
      <c r="C341" s="106"/>
      <c r="D341" s="122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25.5" customHeight="1">
      <c r="A342" s="121"/>
      <c r="B342" s="106"/>
      <c r="C342" s="106"/>
      <c r="D342" s="122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25.5" customHeight="1">
      <c r="A343" s="121"/>
      <c r="B343" s="106"/>
      <c r="C343" s="106"/>
      <c r="D343" s="122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25.5" customHeight="1">
      <c r="A344" s="121"/>
      <c r="B344" s="106"/>
      <c r="C344" s="106"/>
      <c r="D344" s="122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25.5" customHeight="1">
      <c r="A345" s="121"/>
      <c r="B345" s="106"/>
      <c r="C345" s="106"/>
      <c r="D345" s="122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25.5" customHeight="1">
      <c r="A346" s="121"/>
      <c r="B346" s="106"/>
      <c r="C346" s="106"/>
      <c r="D346" s="122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25.5" customHeight="1">
      <c r="A347" s="121"/>
      <c r="B347" s="106"/>
      <c r="C347" s="106"/>
      <c r="D347" s="122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25.5" customHeight="1">
      <c r="A348" s="121"/>
      <c r="B348" s="106"/>
      <c r="C348" s="106"/>
      <c r="D348" s="122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25.5" customHeight="1">
      <c r="A349" s="121"/>
      <c r="B349" s="106"/>
      <c r="C349" s="106"/>
      <c r="D349" s="122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25.5" customHeight="1">
      <c r="A350" s="121"/>
      <c r="B350" s="106"/>
      <c r="C350" s="106"/>
      <c r="D350" s="122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25.5" customHeight="1">
      <c r="A351" s="121"/>
      <c r="B351" s="106"/>
      <c r="C351" s="106"/>
      <c r="D351" s="122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25.5" customHeight="1">
      <c r="A352" s="121"/>
      <c r="B352" s="106"/>
      <c r="C352" s="106"/>
      <c r="D352" s="122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25.5" customHeight="1">
      <c r="A353" s="121"/>
      <c r="B353" s="106"/>
      <c r="C353" s="106"/>
      <c r="D353" s="122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25.5" customHeight="1">
      <c r="A354" s="121"/>
      <c r="B354" s="106"/>
      <c r="C354" s="106"/>
      <c r="D354" s="122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25.5" customHeight="1">
      <c r="A355" s="121"/>
      <c r="B355" s="106"/>
      <c r="C355" s="106"/>
      <c r="D355" s="122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25.5" customHeight="1">
      <c r="A356" s="121"/>
      <c r="B356" s="106"/>
      <c r="C356" s="106"/>
      <c r="D356" s="122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25.5" customHeight="1">
      <c r="A357" s="121"/>
      <c r="B357" s="106"/>
      <c r="C357" s="106"/>
      <c r="D357" s="122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25.5" customHeight="1">
      <c r="A358" s="121"/>
      <c r="B358" s="106"/>
      <c r="C358" s="106"/>
      <c r="D358" s="122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25.5" customHeight="1">
      <c r="A359" s="121"/>
      <c r="B359" s="106"/>
      <c r="C359" s="106"/>
      <c r="D359" s="122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25.5" customHeight="1">
      <c r="A360" s="121"/>
      <c r="B360" s="106"/>
      <c r="C360" s="106"/>
      <c r="D360" s="122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25.5" customHeight="1">
      <c r="A361" s="121"/>
      <c r="B361" s="106"/>
      <c r="C361" s="106"/>
      <c r="D361" s="122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25.5" customHeight="1">
      <c r="A362" s="121"/>
      <c r="B362" s="106"/>
      <c r="C362" s="106"/>
      <c r="D362" s="122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25.5" customHeight="1">
      <c r="A363" s="121"/>
      <c r="B363" s="106"/>
      <c r="C363" s="106"/>
      <c r="D363" s="122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25.5" customHeight="1">
      <c r="A364" s="121"/>
      <c r="B364" s="106"/>
      <c r="C364" s="106"/>
      <c r="D364" s="122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25.5" customHeight="1">
      <c r="A365" s="121"/>
      <c r="B365" s="106"/>
      <c r="C365" s="106"/>
      <c r="D365" s="122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25.5" customHeight="1">
      <c r="A366" s="121"/>
      <c r="B366" s="106"/>
      <c r="C366" s="106"/>
      <c r="D366" s="122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25.5" customHeight="1">
      <c r="A367" s="121"/>
      <c r="B367" s="106"/>
      <c r="C367" s="106"/>
      <c r="D367" s="122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25.5" customHeight="1">
      <c r="A368" s="121"/>
      <c r="B368" s="106"/>
      <c r="C368" s="106"/>
      <c r="D368" s="122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25.5" customHeight="1">
      <c r="A369" s="121"/>
      <c r="B369" s="106"/>
      <c r="C369" s="106"/>
      <c r="D369" s="122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25.5" customHeight="1">
      <c r="A370" s="121"/>
      <c r="B370" s="106"/>
      <c r="C370" s="106"/>
      <c r="D370" s="122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25.5" customHeight="1">
      <c r="A371" s="121"/>
      <c r="B371" s="106"/>
      <c r="C371" s="106"/>
      <c r="D371" s="122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25.5" customHeight="1">
      <c r="A372" s="121"/>
      <c r="B372" s="106"/>
      <c r="C372" s="106"/>
      <c r="D372" s="122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25.5" customHeight="1">
      <c r="A373" s="121"/>
      <c r="B373" s="106"/>
      <c r="C373" s="106"/>
      <c r="D373" s="122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25.5" customHeight="1">
      <c r="A374" s="121"/>
      <c r="B374" s="106"/>
      <c r="C374" s="106"/>
      <c r="D374" s="122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25.5" customHeight="1">
      <c r="A375" s="121"/>
      <c r="B375" s="106"/>
      <c r="C375" s="106"/>
      <c r="D375" s="122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25.5" customHeight="1">
      <c r="A376" s="121"/>
      <c r="B376" s="106"/>
      <c r="C376" s="106"/>
      <c r="D376" s="122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25.5" customHeight="1">
      <c r="A377" s="121"/>
      <c r="B377" s="106"/>
      <c r="C377" s="106"/>
      <c r="D377" s="122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25.5" customHeight="1">
      <c r="A378" s="121"/>
      <c r="B378" s="106"/>
      <c r="C378" s="106"/>
      <c r="D378" s="122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25.5" customHeight="1">
      <c r="A379" s="121"/>
      <c r="B379" s="106"/>
      <c r="C379" s="106"/>
      <c r="D379" s="122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25.5" customHeight="1">
      <c r="A380" s="121"/>
      <c r="B380" s="106"/>
      <c r="C380" s="106"/>
      <c r="D380" s="122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25.5" customHeight="1">
      <c r="A381" s="121"/>
      <c r="B381" s="106"/>
      <c r="C381" s="106"/>
      <c r="D381" s="122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25.5" customHeight="1">
      <c r="A382" s="121"/>
      <c r="B382" s="106"/>
      <c r="C382" s="106"/>
      <c r="D382" s="122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25.5" customHeight="1">
      <c r="A383" s="121"/>
      <c r="B383" s="106"/>
      <c r="C383" s="106"/>
      <c r="D383" s="122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25.5" customHeight="1">
      <c r="A384" s="121"/>
      <c r="B384" s="106"/>
      <c r="C384" s="106"/>
      <c r="D384" s="122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25.5" customHeight="1">
      <c r="A385" s="121"/>
      <c r="B385" s="106"/>
      <c r="C385" s="106"/>
      <c r="D385" s="122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25.5" customHeight="1">
      <c r="A386" s="121"/>
      <c r="B386" s="106"/>
      <c r="C386" s="106"/>
      <c r="D386" s="122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25.5" customHeight="1">
      <c r="A387" s="121"/>
      <c r="B387" s="106"/>
      <c r="C387" s="106"/>
      <c r="D387" s="122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25.5" customHeight="1">
      <c r="A388" s="121"/>
      <c r="B388" s="106"/>
      <c r="C388" s="106"/>
      <c r="D388" s="122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25.5" customHeight="1">
      <c r="A389" s="121"/>
      <c r="B389" s="106"/>
      <c r="C389" s="106"/>
      <c r="D389" s="122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25.5" customHeight="1">
      <c r="A390" s="121"/>
      <c r="B390" s="106"/>
      <c r="C390" s="106"/>
      <c r="D390" s="122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25.5" customHeight="1">
      <c r="A391" s="121"/>
      <c r="B391" s="106"/>
      <c r="C391" s="106"/>
      <c r="D391" s="122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25.5" customHeight="1">
      <c r="A392" s="121"/>
      <c r="B392" s="106"/>
      <c r="C392" s="106"/>
      <c r="D392" s="122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25.5" customHeight="1">
      <c r="A393" s="121"/>
      <c r="B393" s="106"/>
      <c r="C393" s="106"/>
      <c r="D393" s="122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25.5" customHeight="1">
      <c r="A394" s="121"/>
      <c r="B394" s="106"/>
      <c r="C394" s="106"/>
      <c r="D394" s="122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25.5" customHeight="1">
      <c r="A395" s="121"/>
      <c r="B395" s="106"/>
      <c r="C395" s="106"/>
      <c r="D395" s="122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25.5" customHeight="1">
      <c r="A396" s="121"/>
      <c r="B396" s="106"/>
      <c r="C396" s="106"/>
      <c r="D396" s="122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25.5" customHeight="1">
      <c r="A397" s="121"/>
      <c r="B397" s="106"/>
      <c r="C397" s="106"/>
      <c r="D397" s="122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25.5" customHeight="1">
      <c r="A398" s="121"/>
      <c r="B398" s="106"/>
      <c r="C398" s="106"/>
      <c r="D398" s="122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25.5" customHeight="1">
      <c r="A399" s="121"/>
      <c r="B399" s="106"/>
      <c r="C399" s="106"/>
      <c r="D399" s="122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25.5" customHeight="1">
      <c r="A400" s="121"/>
      <c r="B400" s="106"/>
      <c r="C400" s="106"/>
      <c r="D400" s="122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25.5" customHeight="1">
      <c r="A401" s="121"/>
      <c r="B401" s="106"/>
      <c r="C401" s="106"/>
      <c r="D401" s="122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25.5" customHeight="1">
      <c r="A402" s="121"/>
      <c r="B402" s="106"/>
      <c r="C402" s="106"/>
      <c r="D402" s="122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25.5" customHeight="1">
      <c r="A403" s="121"/>
      <c r="B403" s="106"/>
      <c r="C403" s="106"/>
      <c r="D403" s="122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25.5" customHeight="1">
      <c r="A404" s="121"/>
      <c r="B404" s="106"/>
      <c r="C404" s="106"/>
      <c r="D404" s="122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25.5" customHeight="1">
      <c r="A405" s="121"/>
      <c r="B405" s="106"/>
      <c r="C405" s="106"/>
      <c r="D405" s="122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25.5" customHeight="1">
      <c r="A406" s="121"/>
      <c r="B406" s="106"/>
      <c r="C406" s="106"/>
      <c r="D406" s="122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25.5" customHeight="1">
      <c r="A407" s="121"/>
      <c r="B407" s="106"/>
      <c r="C407" s="106"/>
      <c r="D407" s="122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25.5" customHeight="1">
      <c r="A408" s="121"/>
      <c r="B408" s="106"/>
      <c r="C408" s="106"/>
      <c r="D408" s="122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25.5" customHeight="1">
      <c r="A409" s="121"/>
      <c r="B409" s="106"/>
      <c r="C409" s="106"/>
      <c r="D409" s="122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25.5" customHeight="1">
      <c r="A410" s="121"/>
      <c r="B410" s="106"/>
      <c r="C410" s="106"/>
      <c r="D410" s="122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25.5" customHeight="1">
      <c r="A411" s="121"/>
      <c r="B411" s="106"/>
      <c r="C411" s="106"/>
      <c r="D411" s="122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25.5" customHeight="1">
      <c r="A412" s="121"/>
      <c r="B412" s="106"/>
      <c r="C412" s="106"/>
      <c r="D412" s="122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25.5" customHeight="1">
      <c r="A413" s="121"/>
      <c r="B413" s="106"/>
      <c r="C413" s="106"/>
      <c r="D413" s="122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25.5" customHeight="1">
      <c r="A414" s="121"/>
      <c r="B414" s="106"/>
      <c r="C414" s="106"/>
      <c r="D414" s="122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25.5" customHeight="1">
      <c r="A415" s="121"/>
      <c r="B415" s="106"/>
      <c r="C415" s="106"/>
      <c r="D415" s="122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25.5" customHeight="1">
      <c r="A416" s="121"/>
      <c r="B416" s="106"/>
      <c r="C416" s="106"/>
      <c r="D416" s="122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25.5" customHeight="1">
      <c r="A417" s="121"/>
      <c r="B417" s="106"/>
      <c r="C417" s="106"/>
      <c r="D417" s="122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25.5" customHeight="1">
      <c r="A418" s="121"/>
      <c r="B418" s="106"/>
      <c r="C418" s="106"/>
      <c r="D418" s="122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25.5" customHeight="1">
      <c r="A419" s="121"/>
      <c r="B419" s="106"/>
      <c r="C419" s="106"/>
      <c r="D419" s="122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25.5" customHeight="1">
      <c r="A420" s="121"/>
      <c r="B420" s="106"/>
      <c r="C420" s="106"/>
      <c r="D420" s="122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25.5" customHeight="1">
      <c r="A421" s="121"/>
      <c r="B421" s="106"/>
      <c r="C421" s="106"/>
      <c r="D421" s="122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25.5" customHeight="1">
      <c r="A422" s="121"/>
      <c r="B422" s="106"/>
      <c r="C422" s="106"/>
      <c r="D422" s="122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25.5" customHeight="1">
      <c r="A423" s="121"/>
      <c r="B423" s="106"/>
      <c r="C423" s="106"/>
      <c r="D423" s="122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25.5" customHeight="1">
      <c r="A424" s="121"/>
      <c r="B424" s="106"/>
      <c r="C424" s="106"/>
      <c r="D424" s="122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25.5" customHeight="1">
      <c r="A425" s="121"/>
      <c r="B425" s="106"/>
      <c r="C425" s="106"/>
      <c r="D425" s="122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25.5" customHeight="1">
      <c r="A426" s="121"/>
      <c r="B426" s="106"/>
      <c r="C426" s="106"/>
      <c r="D426" s="122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25.5" customHeight="1">
      <c r="A427" s="121"/>
      <c r="B427" s="106"/>
      <c r="C427" s="106"/>
      <c r="D427" s="122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25.5" customHeight="1">
      <c r="A428" s="121"/>
      <c r="B428" s="106"/>
      <c r="C428" s="106"/>
      <c r="D428" s="122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25.5" customHeight="1">
      <c r="A429" s="121"/>
      <c r="B429" s="106"/>
      <c r="C429" s="106"/>
      <c r="D429" s="122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25.5" customHeight="1">
      <c r="A430" s="121"/>
      <c r="B430" s="106"/>
      <c r="C430" s="106"/>
      <c r="D430" s="122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25.5" customHeight="1">
      <c r="A431" s="121"/>
      <c r="B431" s="106"/>
      <c r="C431" s="106"/>
      <c r="D431" s="122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25.5" customHeight="1">
      <c r="A432" s="121"/>
      <c r="B432" s="106"/>
      <c r="C432" s="106"/>
      <c r="D432" s="122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25.5" customHeight="1">
      <c r="A433" s="121"/>
      <c r="B433" s="106"/>
      <c r="C433" s="106"/>
      <c r="D433" s="122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25.5" customHeight="1">
      <c r="A434" s="121"/>
      <c r="B434" s="106"/>
      <c r="C434" s="106"/>
      <c r="D434" s="122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25.5" customHeight="1">
      <c r="A435" s="121"/>
      <c r="B435" s="106"/>
      <c r="C435" s="106"/>
      <c r="D435" s="122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25.5" customHeight="1">
      <c r="A436" s="121"/>
      <c r="B436" s="106"/>
      <c r="C436" s="106"/>
      <c r="D436" s="122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25.5" customHeight="1">
      <c r="A437" s="121"/>
      <c r="B437" s="106"/>
      <c r="C437" s="106"/>
      <c r="D437" s="122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25.5" customHeight="1">
      <c r="A438" s="121"/>
      <c r="B438" s="106"/>
      <c r="C438" s="106"/>
      <c r="D438" s="122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25.5" customHeight="1">
      <c r="A439" s="121"/>
      <c r="B439" s="106"/>
      <c r="C439" s="106"/>
      <c r="D439" s="122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25.5" customHeight="1">
      <c r="A440" s="121"/>
      <c r="B440" s="106"/>
      <c r="C440" s="106"/>
      <c r="D440" s="122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25.5" customHeight="1">
      <c r="A441" s="121"/>
      <c r="B441" s="106"/>
      <c r="C441" s="106"/>
      <c r="D441" s="122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25.5" customHeight="1">
      <c r="A442" s="121"/>
      <c r="B442" s="106"/>
      <c r="C442" s="106"/>
      <c r="D442" s="122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25.5" customHeight="1">
      <c r="A443" s="121"/>
      <c r="B443" s="106"/>
      <c r="C443" s="106"/>
      <c r="D443" s="122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25.5" customHeight="1">
      <c r="A444" s="121"/>
      <c r="B444" s="106"/>
      <c r="C444" s="106"/>
      <c r="D444" s="122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25.5" customHeight="1">
      <c r="A445" s="121"/>
      <c r="B445" s="106"/>
      <c r="C445" s="106"/>
      <c r="D445" s="122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25.5" customHeight="1">
      <c r="A446" s="121"/>
      <c r="B446" s="106"/>
      <c r="C446" s="106"/>
      <c r="D446" s="122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25.5" customHeight="1">
      <c r="A447" s="121"/>
      <c r="B447" s="106"/>
      <c r="C447" s="106"/>
      <c r="D447" s="122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25.5" customHeight="1">
      <c r="A448" s="121"/>
      <c r="B448" s="106"/>
      <c r="C448" s="106"/>
      <c r="D448" s="122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25.5" customHeight="1">
      <c r="A449" s="121"/>
      <c r="B449" s="106"/>
      <c r="C449" s="106"/>
      <c r="D449" s="122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25.5" customHeight="1">
      <c r="A450" s="121"/>
      <c r="B450" s="106"/>
      <c r="C450" s="106"/>
      <c r="D450" s="122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25.5" customHeight="1">
      <c r="A451" s="121"/>
      <c r="B451" s="106"/>
      <c r="C451" s="106"/>
      <c r="D451" s="122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25.5" customHeight="1">
      <c r="A452" s="121"/>
      <c r="B452" s="106"/>
      <c r="C452" s="106"/>
      <c r="D452" s="122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25.5" customHeight="1">
      <c r="A453" s="121"/>
      <c r="B453" s="106"/>
      <c r="C453" s="106"/>
      <c r="D453" s="122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25.5" customHeight="1">
      <c r="A454" s="121"/>
      <c r="B454" s="106"/>
      <c r="C454" s="106"/>
      <c r="D454" s="122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25.5" customHeight="1">
      <c r="A455" s="121"/>
      <c r="B455" s="106"/>
      <c r="C455" s="106"/>
      <c r="D455" s="122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25.5" customHeight="1">
      <c r="A456" s="121"/>
      <c r="B456" s="106"/>
      <c r="C456" s="106"/>
      <c r="D456" s="122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25.5" customHeight="1">
      <c r="A457" s="121"/>
      <c r="B457" s="106"/>
      <c r="C457" s="106"/>
      <c r="D457" s="122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25.5" customHeight="1">
      <c r="A458" s="121"/>
      <c r="B458" s="106"/>
      <c r="C458" s="106"/>
      <c r="D458" s="122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25.5" customHeight="1">
      <c r="A459" s="121"/>
      <c r="B459" s="106"/>
      <c r="C459" s="106"/>
      <c r="D459" s="122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25.5" customHeight="1">
      <c r="A460" s="121"/>
      <c r="B460" s="106"/>
      <c r="C460" s="106"/>
      <c r="D460" s="122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25.5" customHeight="1">
      <c r="A461" s="121"/>
      <c r="B461" s="106"/>
      <c r="C461" s="106"/>
      <c r="D461" s="122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25.5" customHeight="1">
      <c r="A462" s="121"/>
      <c r="B462" s="106"/>
      <c r="C462" s="106"/>
      <c r="D462" s="122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25.5" customHeight="1">
      <c r="A463" s="121"/>
      <c r="B463" s="106"/>
      <c r="C463" s="106"/>
      <c r="D463" s="122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25.5" customHeight="1">
      <c r="A464" s="121"/>
      <c r="B464" s="106"/>
      <c r="C464" s="106"/>
      <c r="D464" s="122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25.5" customHeight="1">
      <c r="A465" s="121"/>
      <c r="B465" s="106"/>
      <c r="C465" s="106"/>
      <c r="D465" s="122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25.5" customHeight="1">
      <c r="A466" s="121"/>
      <c r="B466" s="106"/>
      <c r="C466" s="106"/>
      <c r="D466" s="122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25.5" customHeight="1">
      <c r="A467" s="121"/>
      <c r="B467" s="106"/>
      <c r="C467" s="106"/>
      <c r="D467" s="122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25.5" customHeight="1">
      <c r="A468" s="121"/>
      <c r="B468" s="106"/>
      <c r="C468" s="106"/>
      <c r="D468" s="122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25.5" customHeight="1">
      <c r="A469" s="121"/>
      <c r="B469" s="106"/>
      <c r="C469" s="106"/>
      <c r="D469" s="122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25.5" customHeight="1">
      <c r="A470" s="121"/>
      <c r="B470" s="106"/>
      <c r="C470" s="106"/>
      <c r="D470" s="122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25.5" customHeight="1">
      <c r="A471" s="121"/>
      <c r="B471" s="106"/>
      <c r="C471" s="106"/>
      <c r="D471" s="122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25.5" customHeight="1">
      <c r="A472" s="121"/>
      <c r="B472" s="106"/>
      <c r="C472" s="106"/>
      <c r="D472" s="122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25.5" customHeight="1">
      <c r="A473" s="121"/>
      <c r="B473" s="106"/>
      <c r="C473" s="106"/>
      <c r="D473" s="122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25.5" customHeight="1">
      <c r="A474" s="121"/>
      <c r="B474" s="106"/>
      <c r="C474" s="106"/>
      <c r="D474" s="122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25.5" customHeight="1">
      <c r="A475" s="121"/>
      <c r="B475" s="106"/>
      <c r="C475" s="106"/>
      <c r="D475" s="122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25.5" customHeight="1">
      <c r="A476" s="121"/>
      <c r="B476" s="106"/>
      <c r="C476" s="106"/>
      <c r="D476" s="122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25.5" customHeight="1">
      <c r="A477" s="121"/>
      <c r="B477" s="106"/>
      <c r="C477" s="106"/>
      <c r="D477" s="122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25.5" customHeight="1">
      <c r="A478" s="121"/>
      <c r="B478" s="106"/>
      <c r="C478" s="106"/>
      <c r="D478" s="122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25.5" customHeight="1">
      <c r="A479" s="121"/>
      <c r="B479" s="106"/>
      <c r="C479" s="106"/>
      <c r="D479" s="122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25.5" customHeight="1">
      <c r="A480" s="121"/>
      <c r="B480" s="106"/>
      <c r="C480" s="106"/>
      <c r="D480" s="122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25.5" customHeight="1">
      <c r="A481" s="121"/>
      <c r="B481" s="106"/>
      <c r="C481" s="106"/>
      <c r="D481" s="122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25.5" customHeight="1">
      <c r="A482" s="121"/>
      <c r="B482" s="106"/>
      <c r="C482" s="106"/>
      <c r="D482" s="122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25.5" customHeight="1">
      <c r="A483" s="121"/>
      <c r="B483" s="106"/>
      <c r="C483" s="106"/>
      <c r="D483" s="122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25.5" customHeight="1">
      <c r="A484" s="121"/>
      <c r="B484" s="106"/>
      <c r="C484" s="106"/>
      <c r="D484" s="122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25.5" customHeight="1">
      <c r="A485" s="121"/>
      <c r="B485" s="106"/>
      <c r="C485" s="106"/>
      <c r="D485" s="122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25.5" customHeight="1">
      <c r="A486" s="121"/>
      <c r="B486" s="106"/>
      <c r="C486" s="106"/>
      <c r="D486" s="122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25.5" customHeight="1">
      <c r="A487" s="121"/>
      <c r="B487" s="106"/>
      <c r="C487" s="106"/>
      <c r="D487" s="122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25.5" customHeight="1">
      <c r="A488" s="121"/>
      <c r="B488" s="106"/>
      <c r="C488" s="106"/>
      <c r="D488" s="122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25.5" customHeight="1">
      <c r="A489" s="121"/>
      <c r="B489" s="106"/>
      <c r="C489" s="106"/>
      <c r="D489" s="122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25.5" customHeight="1">
      <c r="A490" s="121"/>
      <c r="B490" s="106"/>
      <c r="C490" s="106"/>
      <c r="D490" s="122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25.5" customHeight="1">
      <c r="A491" s="121"/>
      <c r="B491" s="106"/>
      <c r="C491" s="106"/>
      <c r="D491" s="122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25.5" customHeight="1">
      <c r="A492" s="121"/>
      <c r="B492" s="106"/>
      <c r="C492" s="106"/>
      <c r="D492" s="122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25.5" customHeight="1">
      <c r="A493" s="121"/>
      <c r="B493" s="106"/>
      <c r="C493" s="106"/>
      <c r="D493" s="122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25.5" customHeight="1">
      <c r="A494" s="121"/>
      <c r="B494" s="106"/>
      <c r="C494" s="106"/>
      <c r="D494" s="122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25.5" customHeight="1">
      <c r="A495" s="121"/>
      <c r="B495" s="106"/>
      <c r="C495" s="106"/>
      <c r="D495" s="122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25.5" customHeight="1">
      <c r="A496" s="121"/>
      <c r="B496" s="106"/>
      <c r="C496" s="106"/>
      <c r="D496" s="122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25.5" customHeight="1">
      <c r="A497" s="121"/>
      <c r="B497" s="106"/>
      <c r="C497" s="106"/>
      <c r="D497" s="122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25.5" customHeight="1">
      <c r="A498" s="121"/>
      <c r="B498" s="106"/>
      <c r="C498" s="106"/>
      <c r="D498" s="122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25.5" customHeight="1">
      <c r="A499" s="121"/>
      <c r="B499" s="106"/>
      <c r="C499" s="106"/>
      <c r="D499" s="122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25.5" customHeight="1">
      <c r="A500" s="121"/>
      <c r="B500" s="106"/>
      <c r="C500" s="106"/>
      <c r="D500" s="122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25.5" customHeight="1">
      <c r="A501" s="121"/>
      <c r="B501" s="106"/>
      <c r="C501" s="106"/>
      <c r="D501" s="122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25.5" customHeight="1">
      <c r="A502" s="121"/>
      <c r="B502" s="106"/>
      <c r="C502" s="106"/>
      <c r="D502" s="122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25.5" customHeight="1">
      <c r="A503" s="121"/>
      <c r="B503" s="106"/>
      <c r="C503" s="106"/>
      <c r="D503" s="122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25.5" customHeight="1">
      <c r="A504" s="121"/>
      <c r="B504" s="106"/>
      <c r="C504" s="106"/>
      <c r="D504" s="122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25.5" customHeight="1">
      <c r="A505" s="121"/>
      <c r="B505" s="106"/>
      <c r="C505" s="106"/>
      <c r="D505" s="122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25.5" customHeight="1">
      <c r="A506" s="121"/>
      <c r="B506" s="106"/>
      <c r="C506" s="106"/>
      <c r="D506" s="122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25.5" customHeight="1">
      <c r="A507" s="121"/>
      <c r="B507" s="106"/>
      <c r="C507" s="106"/>
      <c r="D507" s="122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25.5" customHeight="1">
      <c r="A508" s="121"/>
      <c r="B508" s="106"/>
      <c r="C508" s="106"/>
      <c r="D508" s="122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25.5" customHeight="1">
      <c r="A509" s="121"/>
      <c r="B509" s="106"/>
      <c r="C509" s="106"/>
      <c r="D509" s="122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25.5" customHeight="1">
      <c r="A510" s="121"/>
      <c r="B510" s="106"/>
      <c r="C510" s="106"/>
      <c r="D510" s="122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25.5" customHeight="1">
      <c r="A511" s="121"/>
      <c r="B511" s="106"/>
      <c r="C511" s="106"/>
      <c r="D511" s="122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25.5" customHeight="1">
      <c r="A512" s="121"/>
      <c r="B512" s="106"/>
      <c r="C512" s="106"/>
      <c r="D512" s="122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25.5" customHeight="1">
      <c r="A513" s="121"/>
      <c r="B513" s="106"/>
      <c r="C513" s="106"/>
      <c r="D513" s="122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25.5" customHeight="1">
      <c r="A514" s="121"/>
      <c r="B514" s="106"/>
      <c r="C514" s="106"/>
      <c r="D514" s="122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25.5" customHeight="1">
      <c r="A515" s="121"/>
      <c r="B515" s="106"/>
      <c r="C515" s="106"/>
      <c r="D515" s="122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25.5" customHeight="1">
      <c r="A516" s="121"/>
      <c r="B516" s="106"/>
      <c r="C516" s="106"/>
      <c r="D516" s="122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25.5" customHeight="1">
      <c r="A517" s="121"/>
      <c r="B517" s="106"/>
      <c r="C517" s="106"/>
      <c r="D517" s="122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25.5" customHeight="1">
      <c r="A518" s="121"/>
      <c r="B518" s="106"/>
      <c r="C518" s="106"/>
      <c r="D518" s="122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25.5" customHeight="1">
      <c r="A519" s="121"/>
      <c r="B519" s="106"/>
      <c r="C519" s="106"/>
      <c r="D519" s="122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25.5" customHeight="1">
      <c r="A520" s="121"/>
      <c r="B520" s="106"/>
      <c r="C520" s="106"/>
      <c r="D520" s="122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25.5" customHeight="1">
      <c r="A521" s="121"/>
      <c r="B521" s="106"/>
      <c r="C521" s="106"/>
      <c r="D521" s="122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25.5" customHeight="1">
      <c r="A522" s="121"/>
      <c r="B522" s="106"/>
      <c r="C522" s="106"/>
      <c r="D522" s="122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25.5" customHeight="1">
      <c r="A523" s="121"/>
      <c r="B523" s="106"/>
      <c r="C523" s="106"/>
      <c r="D523" s="122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25.5" customHeight="1">
      <c r="A524" s="121"/>
      <c r="B524" s="106"/>
      <c r="C524" s="106"/>
      <c r="D524" s="122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25.5" customHeight="1">
      <c r="A525" s="121"/>
      <c r="B525" s="106"/>
      <c r="C525" s="106"/>
      <c r="D525" s="122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25.5" customHeight="1">
      <c r="A526" s="121"/>
      <c r="B526" s="106"/>
      <c r="C526" s="106"/>
      <c r="D526" s="122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25.5" customHeight="1">
      <c r="A527" s="121"/>
      <c r="B527" s="106"/>
      <c r="C527" s="106"/>
      <c r="D527" s="122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25.5" customHeight="1">
      <c r="A528" s="121"/>
      <c r="B528" s="106"/>
      <c r="C528" s="106"/>
      <c r="D528" s="122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25.5" customHeight="1">
      <c r="A529" s="121"/>
      <c r="B529" s="106"/>
      <c r="C529" s="106"/>
      <c r="D529" s="122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25.5" customHeight="1">
      <c r="A530" s="121"/>
      <c r="B530" s="106"/>
      <c r="C530" s="106"/>
      <c r="D530" s="122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25.5" customHeight="1">
      <c r="A531" s="121"/>
      <c r="B531" s="106"/>
      <c r="C531" s="106"/>
      <c r="D531" s="122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25.5" customHeight="1">
      <c r="A532" s="121"/>
      <c r="B532" s="106"/>
      <c r="C532" s="106"/>
      <c r="D532" s="122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25.5" customHeight="1">
      <c r="A533" s="121"/>
      <c r="B533" s="106"/>
      <c r="C533" s="106"/>
      <c r="D533" s="122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25.5" customHeight="1">
      <c r="A534" s="121"/>
      <c r="B534" s="106"/>
      <c r="C534" s="106"/>
      <c r="D534" s="122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25.5" customHeight="1">
      <c r="A535" s="121"/>
      <c r="B535" s="106"/>
      <c r="C535" s="106"/>
      <c r="D535" s="122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25.5" customHeight="1">
      <c r="A536" s="121"/>
      <c r="B536" s="106"/>
      <c r="C536" s="106"/>
      <c r="D536" s="122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25.5" customHeight="1">
      <c r="A537" s="121"/>
      <c r="B537" s="106"/>
      <c r="C537" s="106"/>
      <c r="D537" s="122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25.5" customHeight="1">
      <c r="A538" s="121"/>
      <c r="B538" s="106"/>
      <c r="C538" s="106"/>
      <c r="D538" s="122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25.5" customHeight="1">
      <c r="A539" s="121"/>
      <c r="B539" s="106"/>
      <c r="C539" s="106"/>
      <c r="D539" s="122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25.5" customHeight="1">
      <c r="A540" s="121"/>
      <c r="B540" s="106"/>
      <c r="C540" s="106"/>
      <c r="D540" s="122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25.5" customHeight="1">
      <c r="A541" s="121"/>
      <c r="B541" s="106"/>
      <c r="C541" s="106"/>
      <c r="D541" s="122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25.5" customHeight="1">
      <c r="A542" s="121"/>
      <c r="B542" s="106"/>
      <c r="C542" s="106"/>
      <c r="D542" s="122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25.5" customHeight="1">
      <c r="A543" s="121"/>
      <c r="B543" s="106"/>
      <c r="C543" s="106"/>
      <c r="D543" s="122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25.5" customHeight="1">
      <c r="A544" s="121"/>
      <c r="B544" s="106"/>
      <c r="C544" s="106"/>
      <c r="D544" s="122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25.5" customHeight="1">
      <c r="A545" s="121"/>
      <c r="B545" s="106"/>
      <c r="C545" s="106"/>
      <c r="D545" s="122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25.5" customHeight="1">
      <c r="A546" s="121"/>
      <c r="B546" s="106"/>
      <c r="C546" s="106"/>
      <c r="D546" s="122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25.5" customHeight="1">
      <c r="A547" s="121"/>
      <c r="B547" s="106"/>
      <c r="C547" s="106"/>
      <c r="D547" s="122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25.5" customHeight="1">
      <c r="A548" s="121"/>
      <c r="B548" s="106"/>
      <c r="C548" s="106"/>
      <c r="D548" s="122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25.5" customHeight="1">
      <c r="A549" s="121"/>
      <c r="B549" s="106"/>
      <c r="C549" s="106"/>
      <c r="D549" s="122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25.5" customHeight="1">
      <c r="A550" s="121"/>
      <c r="B550" s="106"/>
      <c r="C550" s="106"/>
      <c r="D550" s="122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25.5" customHeight="1">
      <c r="A551" s="121"/>
      <c r="B551" s="106"/>
      <c r="C551" s="106"/>
      <c r="D551" s="122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25.5" customHeight="1">
      <c r="A552" s="121"/>
      <c r="B552" s="106"/>
      <c r="C552" s="106"/>
      <c r="D552" s="122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25.5" customHeight="1">
      <c r="A553" s="121"/>
      <c r="B553" s="106"/>
      <c r="C553" s="106"/>
      <c r="D553" s="122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25.5" customHeight="1">
      <c r="A554" s="121"/>
      <c r="B554" s="106"/>
      <c r="C554" s="106"/>
      <c r="D554" s="122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25.5" customHeight="1">
      <c r="A555" s="121"/>
      <c r="B555" s="106"/>
      <c r="C555" s="106"/>
      <c r="D555" s="122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25.5" customHeight="1">
      <c r="A556" s="121"/>
      <c r="B556" s="106"/>
      <c r="C556" s="106"/>
      <c r="D556" s="122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25.5" customHeight="1">
      <c r="A557" s="121"/>
      <c r="B557" s="106"/>
      <c r="C557" s="106"/>
      <c r="D557" s="122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25.5" customHeight="1">
      <c r="A558" s="121"/>
      <c r="B558" s="106"/>
      <c r="C558" s="106"/>
      <c r="D558" s="122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25.5" customHeight="1">
      <c r="A559" s="121"/>
      <c r="B559" s="106"/>
      <c r="C559" s="106"/>
      <c r="D559" s="122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25.5" customHeight="1">
      <c r="A560" s="121"/>
      <c r="B560" s="106"/>
      <c r="C560" s="106"/>
      <c r="D560" s="122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25.5" customHeight="1">
      <c r="A561" s="121"/>
      <c r="B561" s="106"/>
      <c r="C561" s="106"/>
      <c r="D561" s="122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25.5" customHeight="1">
      <c r="A562" s="121"/>
      <c r="B562" s="106"/>
      <c r="C562" s="106"/>
      <c r="D562" s="122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25.5" customHeight="1">
      <c r="A563" s="121"/>
      <c r="B563" s="106"/>
      <c r="C563" s="106"/>
      <c r="D563" s="122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25.5" customHeight="1">
      <c r="A564" s="121"/>
      <c r="B564" s="106"/>
      <c r="C564" s="106"/>
      <c r="D564" s="122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25.5" customHeight="1">
      <c r="A565" s="121"/>
      <c r="B565" s="106"/>
      <c r="C565" s="106"/>
      <c r="D565" s="122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25.5" customHeight="1">
      <c r="A566" s="121"/>
      <c r="B566" s="106"/>
      <c r="C566" s="106"/>
      <c r="D566" s="122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25.5" customHeight="1">
      <c r="A567" s="121"/>
      <c r="B567" s="106"/>
      <c r="C567" s="106"/>
      <c r="D567" s="122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25.5" customHeight="1">
      <c r="A568" s="121"/>
      <c r="B568" s="106"/>
      <c r="C568" s="106"/>
      <c r="D568" s="122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25.5" customHeight="1">
      <c r="A569" s="121"/>
      <c r="B569" s="106"/>
      <c r="C569" s="106"/>
      <c r="D569" s="122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25.5" customHeight="1">
      <c r="A570" s="121"/>
      <c r="B570" s="106"/>
      <c r="C570" s="106"/>
      <c r="D570" s="122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25.5" customHeight="1">
      <c r="A571" s="121"/>
      <c r="B571" s="106"/>
      <c r="C571" s="106"/>
      <c r="D571" s="122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25.5" customHeight="1">
      <c r="A572" s="121"/>
      <c r="B572" s="106"/>
      <c r="C572" s="106"/>
      <c r="D572" s="122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25.5" customHeight="1">
      <c r="A573" s="121"/>
      <c r="B573" s="106"/>
      <c r="C573" s="106"/>
      <c r="D573" s="122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25.5" customHeight="1">
      <c r="A574" s="121"/>
      <c r="B574" s="106"/>
      <c r="C574" s="106"/>
      <c r="D574" s="122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25.5" customHeight="1">
      <c r="A575" s="121"/>
      <c r="B575" s="106"/>
      <c r="C575" s="106"/>
      <c r="D575" s="122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25.5" customHeight="1">
      <c r="A576" s="121"/>
      <c r="B576" s="106"/>
      <c r="C576" s="106"/>
      <c r="D576" s="122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25.5" customHeight="1">
      <c r="A577" s="121"/>
      <c r="B577" s="106"/>
      <c r="C577" s="106"/>
      <c r="D577" s="122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25.5" customHeight="1">
      <c r="A578" s="121"/>
      <c r="B578" s="106"/>
      <c r="C578" s="106"/>
      <c r="D578" s="122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25.5" customHeight="1">
      <c r="A579" s="121"/>
      <c r="B579" s="106"/>
      <c r="C579" s="106"/>
      <c r="D579" s="122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25.5" customHeight="1">
      <c r="A580" s="121"/>
      <c r="B580" s="106"/>
      <c r="C580" s="106"/>
      <c r="D580" s="122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25.5" customHeight="1">
      <c r="A581" s="121"/>
      <c r="B581" s="106"/>
      <c r="C581" s="106"/>
      <c r="D581" s="122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25.5" customHeight="1">
      <c r="A582" s="121"/>
      <c r="B582" s="106"/>
      <c r="C582" s="106"/>
      <c r="D582" s="122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25.5" customHeight="1">
      <c r="A583" s="121"/>
      <c r="B583" s="106"/>
      <c r="C583" s="106"/>
      <c r="D583" s="122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25.5" customHeight="1">
      <c r="A584" s="121"/>
      <c r="B584" s="106"/>
      <c r="C584" s="106"/>
      <c r="D584" s="122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25.5" customHeight="1">
      <c r="A585" s="121"/>
      <c r="B585" s="106"/>
      <c r="C585" s="106"/>
      <c r="D585" s="122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25.5" customHeight="1">
      <c r="A586" s="121"/>
      <c r="B586" s="106"/>
      <c r="C586" s="106"/>
      <c r="D586" s="122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25.5" customHeight="1">
      <c r="A587" s="121"/>
      <c r="B587" s="106"/>
      <c r="C587" s="106"/>
      <c r="D587" s="122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25.5" customHeight="1">
      <c r="A588" s="121"/>
      <c r="B588" s="106"/>
      <c r="C588" s="106"/>
      <c r="D588" s="122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25.5" customHeight="1">
      <c r="A589" s="121"/>
      <c r="B589" s="106"/>
      <c r="C589" s="106"/>
      <c r="D589" s="122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25.5" customHeight="1">
      <c r="A590" s="121"/>
      <c r="B590" s="106"/>
      <c r="C590" s="106"/>
      <c r="D590" s="122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25.5" customHeight="1">
      <c r="A591" s="121"/>
      <c r="B591" s="106"/>
      <c r="C591" s="106"/>
      <c r="D591" s="122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25.5" customHeight="1">
      <c r="A592" s="121"/>
      <c r="B592" s="106"/>
      <c r="C592" s="106"/>
      <c r="D592" s="122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25.5" customHeight="1">
      <c r="A593" s="121"/>
      <c r="B593" s="106"/>
      <c r="C593" s="106"/>
      <c r="D593" s="122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25.5" customHeight="1">
      <c r="A594" s="121"/>
      <c r="B594" s="106"/>
      <c r="C594" s="106"/>
      <c r="D594" s="122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25.5" customHeight="1">
      <c r="A595" s="121"/>
      <c r="B595" s="106"/>
      <c r="C595" s="106"/>
      <c r="D595" s="122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25.5" customHeight="1">
      <c r="A596" s="121"/>
      <c r="B596" s="106"/>
      <c r="C596" s="106"/>
      <c r="D596" s="122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25.5" customHeight="1">
      <c r="A597" s="121"/>
      <c r="B597" s="106"/>
      <c r="C597" s="106"/>
      <c r="D597" s="122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25.5" customHeight="1">
      <c r="A598" s="121"/>
      <c r="B598" s="106"/>
      <c r="C598" s="106"/>
      <c r="D598" s="122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25.5" customHeight="1">
      <c r="A599" s="121"/>
      <c r="B599" s="106"/>
      <c r="C599" s="106"/>
      <c r="D599" s="122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25.5" customHeight="1">
      <c r="A600" s="121"/>
      <c r="B600" s="106"/>
      <c r="C600" s="106"/>
      <c r="D600" s="122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25.5" customHeight="1">
      <c r="A601" s="121"/>
      <c r="B601" s="106"/>
      <c r="C601" s="106"/>
      <c r="D601" s="122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25.5" customHeight="1">
      <c r="A602" s="121"/>
      <c r="B602" s="106"/>
      <c r="C602" s="106"/>
      <c r="D602" s="122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25.5" customHeight="1">
      <c r="A603" s="121"/>
      <c r="B603" s="106"/>
      <c r="C603" s="106"/>
      <c r="D603" s="122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25.5" customHeight="1">
      <c r="A604" s="121"/>
      <c r="B604" s="106"/>
      <c r="C604" s="106"/>
      <c r="D604" s="122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25.5" customHeight="1">
      <c r="A605" s="121"/>
      <c r="B605" s="106"/>
      <c r="C605" s="106"/>
      <c r="D605" s="122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25.5" customHeight="1">
      <c r="A606" s="121"/>
      <c r="B606" s="106"/>
      <c r="C606" s="106"/>
      <c r="D606" s="122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25.5" customHeight="1">
      <c r="A607" s="121"/>
      <c r="B607" s="106"/>
      <c r="C607" s="106"/>
      <c r="D607" s="122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25.5" customHeight="1">
      <c r="A608" s="121"/>
      <c r="B608" s="106"/>
      <c r="C608" s="106"/>
      <c r="D608" s="122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25.5" customHeight="1">
      <c r="A609" s="121"/>
      <c r="B609" s="106"/>
      <c r="C609" s="106"/>
      <c r="D609" s="122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25.5" customHeight="1">
      <c r="A610" s="121"/>
      <c r="B610" s="106"/>
      <c r="C610" s="106"/>
      <c r="D610" s="122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25.5" customHeight="1">
      <c r="A611" s="121"/>
      <c r="B611" s="106"/>
      <c r="C611" s="106"/>
      <c r="D611" s="122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25.5" customHeight="1">
      <c r="A612" s="121"/>
      <c r="B612" s="106"/>
      <c r="C612" s="106"/>
      <c r="D612" s="122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25.5" customHeight="1">
      <c r="A613" s="121"/>
      <c r="B613" s="106"/>
      <c r="C613" s="106"/>
      <c r="D613" s="122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25.5" customHeight="1">
      <c r="A614" s="121"/>
      <c r="B614" s="106"/>
      <c r="C614" s="106"/>
      <c r="D614" s="122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25.5" customHeight="1">
      <c r="A615" s="121"/>
      <c r="B615" s="106"/>
      <c r="C615" s="106"/>
      <c r="D615" s="122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25.5" customHeight="1">
      <c r="A616" s="121"/>
      <c r="B616" s="106"/>
      <c r="C616" s="106"/>
      <c r="D616" s="122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25.5" customHeight="1">
      <c r="A617" s="121"/>
      <c r="B617" s="106"/>
      <c r="C617" s="106"/>
      <c r="D617" s="122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25.5" customHeight="1">
      <c r="A618" s="121"/>
      <c r="B618" s="106"/>
      <c r="C618" s="106"/>
      <c r="D618" s="122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25.5" customHeight="1">
      <c r="A619" s="121"/>
      <c r="B619" s="106"/>
      <c r="C619" s="106"/>
      <c r="D619" s="122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25.5" customHeight="1">
      <c r="A620" s="121"/>
      <c r="B620" s="106"/>
      <c r="C620" s="106"/>
      <c r="D620" s="122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25.5" customHeight="1">
      <c r="A621" s="121"/>
      <c r="B621" s="106"/>
      <c r="C621" s="106"/>
      <c r="D621" s="122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25.5" customHeight="1">
      <c r="A622" s="121"/>
      <c r="B622" s="106"/>
      <c r="C622" s="106"/>
      <c r="D622" s="122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25.5" customHeight="1">
      <c r="A623" s="121"/>
      <c r="B623" s="106"/>
      <c r="C623" s="106"/>
      <c r="D623" s="122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25.5" customHeight="1">
      <c r="A624" s="121"/>
      <c r="B624" s="106"/>
      <c r="C624" s="106"/>
      <c r="D624" s="122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25.5" customHeight="1">
      <c r="A625" s="121"/>
      <c r="B625" s="106"/>
      <c r="C625" s="106"/>
      <c r="D625" s="122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25.5" customHeight="1">
      <c r="A626" s="121"/>
      <c r="B626" s="106"/>
      <c r="C626" s="106"/>
      <c r="D626" s="122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25.5" customHeight="1">
      <c r="A627" s="121"/>
      <c r="B627" s="106"/>
      <c r="C627" s="106"/>
      <c r="D627" s="122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25.5" customHeight="1">
      <c r="A628" s="121"/>
      <c r="B628" s="106"/>
      <c r="C628" s="106"/>
      <c r="D628" s="122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25.5" customHeight="1">
      <c r="A629" s="121"/>
      <c r="B629" s="106"/>
      <c r="C629" s="106"/>
      <c r="D629" s="122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25.5" customHeight="1">
      <c r="A630" s="121"/>
      <c r="B630" s="106"/>
      <c r="C630" s="106"/>
      <c r="D630" s="122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25.5" customHeight="1">
      <c r="A631" s="121"/>
      <c r="B631" s="106"/>
      <c r="C631" s="106"/>
      <c r="D631" s="122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25.5" customHeight="1">
      <c r="A632" s="121"/>
      <c r="B632" s="106"/>
      <c r="C632" s="106"/>
      <c r="D632" s="122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25.5" customHeight="1">
      <c r="A633" s="121"/>
      <c r="B633" s="106"/>
      <c r="C633" s="106"/>
      <c r="D633" s="122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25.5" customHeight="1">
      <c r="A634" s="121"/>
      <c r="B634" s="106"/>
      <c r="C634" s="106"/>
      <c r="D634" s="122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25.5" customHeight="1">
      <c r="A635" s="121"/>
      <c r="B635" s="106"/>
      <c r="C635" s="106"/>
      <c r="D635" s="122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25.5" customHeight="1">
      <c r="A636" s="121"/>
      <c r="B636" s="106"/>
      <c r="C636" s="106"/>
      <c r="D636" s="122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25.5" customHeight="1">
      <c r="A637" s="121"/>
      <c r="B637" s="106"/>
      <c r="C637" s="106"/>
      <c r="D637" s="122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25.5" customHeight="1">
      <c r="A638" s="121"/>
      <c r="B638" s="106"/>
      <c r="C638" s="106"/>
      <c r="D638" s="122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25.5" customHeight="1">
      <c r="A639" s="121"/>
      <c r="B639" s="106"/>
      <c r="C639" s="106"/>
      <c r="D639" s="122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25.5" customHeight="1">
      <c r="A640" s="121"/>
      <c r="B640" s="106"/>
      <c r="C640" s="106"/>
      <c r="D640" s="122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25.5" customHeight="1">
      <c r="A641" s="121"/>
      <c r="B641" s="106"/>
      <c r="C641" s="106"/>
      <c r="D641" s="122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25.5" customHeight="1">
      <c r="A642" s="121"/>
      <c r="B642" s="106"/>
      <c r="C642" s="106"/>
      <c r="D642" s="122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25.5" customHeight="1">
      <c r="A643" s="121"/>
      <c r="B643" s="106"/>
      <c r="C643" s="106"/>
      <c r="D643" s="122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25.5" customHeight="1">
      <c r="A644" s="121"/>
      <c r="B644" s="106"/>
      <c r="C644" s="106"/>
      <c r="D644" s="122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25.5" customHeight="1">
      <c r="A645" s="121"/>
      <c r="B645" s="106"/>
      <c r="C645" s="106"/>
      <c r="D645" s="122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25.5" customHeight="1">
      <c r="A646" s="121"/>
      <c r="B646" s="106"/>
      <c r="C646" s="106"/>
      <c r="D646" s="122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25.5" customHeight="1">
      <c r="A647" s="121"/>
      <c r="B647" s="106"/>
      <c r="C647" s="106"/>
      <c r="D647" s="122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25.5" customHeight="1">
      <c r="A648" s="121"/>
      <c r="B648" s="106"/>
      <c r="C648" s="106"/>
      <c r="D648" s="122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25.5" customHeight="1">
      <c r="A649" s="121"/>
      <c r="B649" s="106"/>
      <c r="C649" s="106"/>
      <c r="D649" s="122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25.5" customHeight="1">
      <c r="A650" s="121"/>
      <c r="B650" s="106"/>
      <c r="C650" s="106"/>
      <c r="D650" s="122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25.5" customHeight="1">
      <c r="A651" s="121"/>
      <c r="B651" s="106"/>
      <c r="C651" s="106"/>
      <c r="D651" s="122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25.5" customHeight="1">
      <c r="A652" s="121"/>
      <c r="B652" s="106"/>
      <c r="C652" s="106"/>
      <c r="D652" s="122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25.5" customHeight="1">
      <c r="A653" s="121"/>
      <c r="B653" s="106"/>
      <c r="C653" s="106"/>
      <c r="D653" s="122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25.5" customHeight="1">
      <c r="A654" s="121"/>
      <c r="B654" s="106"/>
      <c r="C654" s="106"/>
      <c r="D654" s="122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25.5" customHeight="1">
      <c r="A655" s="121"/>
      <c r="B655" s="106"/>
      <c r="C655" s="106"/>
      <c r="D655" s="122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25.5" customHeight="1">
      <c r="A656" s="121"/>
      <c r="B656" s="106"/>
      <c r="C656" s="106"/>
      <c r="D656" s="122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25.5" customHeight="1">
      <c r="A657" s="121"/>
      <c r="B657" s="106"/>
      <c r="C657" s="106"/>
      <c r="D657" s="122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25.5" customHeight="1">
      <c r="A658" s="121"/>
      <c r="B658" s="106"/>
      <c r="C658" s="106"/>
      <c r="D658" s="122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25.5" customHeight="1">
      <c r="A659" s="121"/>
      <c r="B659" s="106"/>
      <c r="C659" s="106"/>
      <c r="D659" s="122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25.5" customHeight="1">
      <c r="A660" s="121"/>
      <c r="B660" s="106"/>
      <c r="C660" s="106"/>
      <c r="D660" s="122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25.5" customHeight="1">
      <c r="A661" s="121"/>
      <c r="B661" s="106"/>
      <c r="C661" s="106"/>
      <c r="D661" s="122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25.5" customHeight="1">
      <c r="A662" s="121"/>
      <c r="B662" s="106"/>
      <c r="C662" s="106"/>
      <c r="D662" s="122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25.5" customHeight="1">
      <c r="A663" s="121"/>
      <c r="B663" s="106"/>
      <c r="C663" s="106"/>
      <c r="D663" s="122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25.5" customHeight="1">
      <c r="A664" s="121"/>
      <c r="B664" s="106"/>
      <c r="C664" s="106"/>
      <c r="D664" s="122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25.5" customHeight="1">
      <c r="A665" s="121"/>
      <c r="B665" s="106"/>
      <c r="C665" s="106"/>
      <c r="D665" s="122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25.5" customHeight="1">
      <c r="A666" s="121"/>
      <c r="B666" s="106"/>
      <c r="C666" s="106"/>
      <c r="D666" s="122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25.5" customHeight="1">
      <c r="A667" s="121"/>
      <c r="B667" s="106"/>
      <c r="C667" s="106"/>
      <c r="D667" s="122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25.5" customHeight="1">
      <c r="A668" s="121"/>
      <c r="B668" s="106"/>
      <c r="C668" s="106"/>
      <c r="D668" s="122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25.5" customHeight="1">
      <c r="A669" s="121"/>
      <c r="B669" s="106"/>
      <c r="C669" s="106"/>
      <c r="D669" s="122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25.5" customHeight="1">
      <c r="A670" s="121"/>
      <c r="B670" s="106"/>
      <c r="C670" s="106"/>
      <c r="D670" s="122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25.5" customHeight="1">
      <c r="A671" s="121"/>
      <c r="B671" s="106"/>
      <c r="C671" s="106"/>
      <c r="D671" s="122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25.5" customHeight="1">
      <c r="A672" s="121"/>
      <c r="B672" s="106"/>
      <c r="C672" s="106"/>
      <c r="D672" s="122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25.5" customHeight="1">
      <c r="A673" s="121"/>
      <c r="B673" s="106"/>
      <c r="C673" s="106"/>
      <c r="D673" s="122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25.5" customHeight="1">
      <c r="A674" s="121"/>
      <c r="B674" s="106"/>
      <c r="C674" s="106"/>
      <c r="D674" s="122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25.5" customHeight="1">
      <c r="A675" s="121"/>
      <c r="B675" s="106"/>
      <c r="C675" s="106"/>
      <c r="D675" s="122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25.5" customHeight="1">
      <c r="A676" s="121"/>
      <c r="B676" s="106"/>
      <c r="C676" s="106"/>
      <c r="D676" s="122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25.5" customHeight="1">
      <c r="A677" s="121"/>
      <c r="B677" s="106"/>
      <c r="C677" s="106"/>
      <c r="D677" s="122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25.5" customHeight="1">
      <c r="A678" s="121"/>
      <c r="B678" s="106"/>
      <c r="C678" s="106"/>
      <c r="D678" s="122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25.5" customHeight="1">
      <c r="A679" s="121"/>
      <c r="B679" s="106"/>
      <c r="C679" s="106"/>
      <c r="D679" s="122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25.5" customHeight="1">
      <c r="A680" s="121"/>
      <c r="B680" s="106"/>
      <c r="C680" s="106"/>
      <c r="D680" s="122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25.5" customHeight="1">
      <c r="A681" s="121"/>
      <c r="B681" s="106"/>
      <c r="C681" s="106"/>
      <c r="D681" s="122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25.5" customHeight="1">
      <c r="A682" s="121"/>
      <c r="B682" s="106"/>
      <c r="C682" s="106"/>
      <c r="D682" s="122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25.5" customHeight="1">
      <c r="A683" s="121"/>
      <c r="B683" s="106"/>
      <c r="C683" s="106"/>
      <c r="D683" s="122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25.5" customHeight="1">
      <c r="A684" s="121"/>
      <c r="B684" s="106"/>
      <c r="C684" s="106"/>
      <c r="D684" s="122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25.5" customHeight="1">
      <c r="A685" s="121"/>
      <c r="B685" s="106"/>
      <c r="C685" s="106"/>
      <c r="D685" s="122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25.5" customHeight="1">
      <c r="A686" s="121"/>
      <c r="B686" s="106"/>
      <c r="C686" s="106"/>
      <c r="D686" s="122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25.5" customHeight="1">
      <c r="A687" s="121"/>
      <c r="B687" s="106"/>
      <c r="C687" s="106"/>
      <c r="D687" s="122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25.5" customHeight="1">
      <c r="A688" s="121"/>
      <c r="B688" s="106"/>
      <c r="C688" s="106"/>
      <c r="D688" s="122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25.5" customHeight="1">
      <c r="A689" s="121"/>
      <c r="B689" s="106"/>
      <c r="C689" s="106"/>
      <c r="D689" s="122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25.5" customHeight="1">
      <c r="A690" s="121"/>
      <c r="B690" s="106"/>
      <c r="C690" s="106"/>
      <c r="D690" s="122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25.5" customHeight="1">
      <c r="A691" s="121"/>
      <c r="B691" s="106"/>
      <c r="C691" s="106"/>
      <c r="D691" s="122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25.5" customHeight="1">
      <c r="A692" s="121"/>
      <c r="B692" s="106"/>
      <c r="C692" s="106"/>
      <c r="D692" s="122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25.5" customHeight="1">
      <c r="A693" s="121"/>
      <c r="B693" s="106"/>
      <c r="C693" s="106"/>
      <c r="D693" s="122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25.5" customHeight="1">
      <c r="A694" s="121"/>
      <c r="B694" s="106"/>
      <c r="C694" s="106"/>
      <c r="D694" s="122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25.5" customHeight="1">
      <c r="A695" s="121"/>
      <c r="B695" s="106"/>
      <c r="C695" s="106"/>
      <c r="D695" s="122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25.5" customHeight="1">
      <c r="A696" s="121"/>
      <c r="B696" s="106"/>
      <c r="C696" s="106"/>
      <c r="D696" s="122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25.5" customHeight="1">
      <c r="A697" s="121"/>
      <c r="B697" s="106"/>
      <c r="C697" s="106"/>
      <c r="D697" s="122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25.5" customHeight="1">
      <c r="A698" s="121"/>
      <c r="B698" s="106"/>
      <c r="C698" s="106"/>
      <c r="D698" s="122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25.5" customHeight="1">
      <c r="A699" s="121"/>
      <c r="B699" s="106"/>
      <c r="C699" s="106"/>
      <c r="D699" s="122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25.5" customHeight="1">
      <c r="A700" s="121"/>
      <c r="B700" s="106"/>
      <c r="C700" s="106"/>
      <c r="D700" s="122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25.5" customHeight="1">
      <c r="A701" s="121"/>
      <c r="B701" s="106"/>
      <c r="C701" s="106"/>
      <c r="D701" s="122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25.5" customHeight="1">
      <c r="A702" s="121"/>
      <c r="B702" s="106"/>
      <c r="C702" s="106"/>
      <c r="D702" s="122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25.5" customHeight="1">
      <c r="A703" s="121"/>
      <c r="B703" s="106"/>
      <c r="C703" s="106"/>
      <c r="D703" s="122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25.5" customHeight="1">
      <c r="A704" s="121"/>
      <c r="B704" s="106"/>
      <c r="C704" s="106"/>
      <c r="D704" s="122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25.5" customHeight="1">
      <c r="A705" s="121"/>
      <c r="B705" s="106"/>
      <c r="C705" s="106"/>
      <c r="D705" s="122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25.5" customHeight="1">
      <c r="A706" s="121"/>
      <c r="B706" s="106"/>
      <c r="C706" s="106"/>
      <c r="D706" s="122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25.5" customHeight="1">
      <c r="A707" s="121"/>
      <c r="B707" s="106"/>
      <c r="C707" s="106"/>
      <c r="D707" s="122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25.5" customHeight="1">
      <c r="A708" s="121"/>
      <c r="B708" s="106"/>
      <c r="C708" s="106"/>
      <c r="D708" s="122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25.5" customHeight="1">
      <c r="A709" s="121"/>
      <c r="B709" s="106"/>
      <c r="C709" s="106"/>
      <c r="D709" s="122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25.5" customHeight="1">
      <c r="A710" s="121"/>
      <c r="B710" s="106"/>
      <c r="C710" s="106"/>
      <c r="D710" s="122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25.5" customHeight="1">
      <c r="A711" s="121"/>
      <c r="B711" s="106"/>
      <c r="C711" s="106"/>
      <c r="D711" s="122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25.5" customHeight="1">
      <c r="A712" s="121"/>
      <c r="B712" s="106"/>
      <c r="C712" s="106"/>
      <c r="D712" s="122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25.5" customHeight="1">
      <c r="A713" s="121"/>
      <c r="B713" s="106"/>
      <c r="C713" s="106"/>
      <c r="D713" s="122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25.5" customHeight="1">
      <c r="A714" s="121"/>
      <c r="B714" s="106"/>
      <c r="C714" s="106"/>
      <c r="D714" s="122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25.5" customHeight="1">
      <c r="A715" s="121"/>
      <c r="B715" s="106"/>
      <c r="C715" s="106"/>
      <c r="D715" s="122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25.5" customHeight="1">
      <c r="A716" s="121"/>
      <c r="B716" s="106"/>
      <c r="C716" s="106"/>
      <c r="D716" s="122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25.5" customHeight="1">
      <c r="A717" s="121"/>
      <c r="B717" s="106"/>
      <c r="C717" s="106"/>
      <c r="D717" s="122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25.5" customHeight="1">
      <c r="A718" s="121"/>
      <c r="B718" s="106"/>
      <c r="C718" s="106"/>
      <c r="D718" s="122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25.5" customHeight="1">
      <c r="A719" s="121"/>
      <c r="B719" s="106"/>
      <c r="C719" s="106"/>
      <c r="D719" s="122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25.5" customHeight="1">
      <c r="A720" s="121"/>
      <c r="B720" s="106"/>
      <c r="C720" s="106"/>
      <c r="D720" s="122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25.5" customHeight="1">
      <c r="A721" s="121"/>
      <c r="B721" s="106"/>
      <c r="C721" s="106"/>
      <c r="D721" s="122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25.5" customHeight="1">
      <c r="A722" s="121"/>
      <c r="B722" s="106"/>
      <c r="C722" s="106"/>
      <c r="D722" s="122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25.5" customHeight="1">
      <c r="A723" s="121"/>
      <c r="B723" s="106"/>
      <c r="C723" s="106"/>
      <c r="D723" s="122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25.5" customHeight="1">
      <c r="A724" s="121"/>
      <c r="B724" s="106"/>
      <c r="C724" s="106"/>
      <c r="D724" s="122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25.5" customHeight="1">
      <c r="A725" s="121"/>
      <c r="B725" s="106"/>
      <c r="C725" s="106"/>
      <c r="D725" s="122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25.5" customHeight="1">
      <c r="A726" s="121"/>
      <c r="B726" s="106"/>
      <c r="C726" s="106"/>
      <c r="D726" s="122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25.5" customHeight="1">
      <c r="A727" s="121"/>
      <c r="B727" s="106"/>
      <c r="C727" s="106"/>
      <c r="D727" s="122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25.5" customHeight="1">
      <c r="A728" s="121"/>
      <c r="B728" s="106"/>
      <c r="C728" s="106"/>
      <c r="D728" s="122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25.5" customHeight="1">
      <c r="A729" s="121"/>
      <c r="B729" s="106"/>
      <c r="C729" s="106"/>
      <c r="D729" s="122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25.5" customHeight="1">
      <c r="A730" s="121"/>
      <c r="B730" s="106"/>
      <c r="C730" s="106"/>
      <c r="D730" s="122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25.5" customHeight="1">
      <c r="A731" s="121"/>
      <c r="B731" s="106"/>
      <c r="C731" s="106"/>
      <c r="D731" s="122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25.5" customHeight="1">
      <c r="A732" s="121"/>
      <c r="B732" s="106"/>
      <c r="C732" s="106"/>
      <c r="D732" s="122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25.5" customHeight="1">
      <c r="A733" s="121"/>
      <c r="B733" s="106"/>
      <c r="C733" s="106"/>
      <c r="D733" s="122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25.5" customHeight="1">
      <c r="A734" s="121"/>
      <c r="B734" s="106"/>
      <c r="C734" s="106"/>
      <c r="D734" s="122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25.5" customHeight="1">
      <c r="A735" s="121"/>
      <c r="B735" s="106"/>
      <c r="C735" s="106"/>
      <c r="D735" s="122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25.5" customHeight="1">
      <c r="A736" s="121"/>
      <c r="B736" s="106"/>
      <c r="C736" s="106"/>
      <c r="D736" s="122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25.5" customHeight="1">
      <c r="A737" s="121"/>
      <c r="B737" s="106"/>
      <c r="C737" s="106"/>
      <c r="D737" s="122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25.5" customHeight="1">
      <c r="A738" s="121"/>
      <c r="B738" s="106"/>
      <c r="C738" s="106"/>
      <c r="D738" s="122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25.5" customHeight="1">
      <c r="A739" s="121"/>
      <c r="B739" s="106"/>
      <c r="C739" s="106"/>
      <c r="D739" s="122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25.5" customHeight="1">
      <c r="A740" s="121"/>
      <c r="B740" s="106"/>
      <c r="C740" s="106"/>
      <c r="D740" s="122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25.5" customHeight="1">
      <c r="A741" s="121"/>
      <c r="B741" s="106"/>
      <c r="C741" s="106"/>
      <c r="D741" s="122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25.5" customHeight="1">
      <c r="A742" s="121"/>
      <c r="B742" s="106"/>
      <c r="C742" s="106"/>
      <c r="D742" s="122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25.5" customHeight="1">
      <c r="A743" s="121"/>
      <c r="B743" s="106"/>
      <c r="C743" s="106"/>
      <c r="D743" s="122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25.5" customHeight="1">
      <c r="A744" s="121"/>
      <c r="B744" s="106"/>
      <c r="C744" s="106"/>
      <c r="D744" s="122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25.5" customHeight="1">
      <c r="A745" s="121"/>
      <c r="B745" s="106"/>
      <c r="C745" s="106"/>
      <c r="D745" s="122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25.5" customHeight="1">
      <c r="A746" s="121"/>
      <c r="B746" s="106"/>
      <c r="C746" s="106"/>
      <c r="D746" s="122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25.5" customHeight="1">
      <c r="A747" s="121"/>
      <c r="B747" s="106"/>
      <c r="C747" s="106"/>
      <c r="D747" s="122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25.5" customHeight="1">
      <c r="A748" s="121"/>
      <c r="B748" s="106"/>
      <c r="C748" s="106"/>
      <c r="D748" s="122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25.5" customHeight="1">
      <c r="A749" s="121"/>
      <c r="B749" s="106"/>
      <c r="C749" s="106"/>
      <c r="D749" s="122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25.5" customHeight="1">
      <c r="A750" s="121"/>
      <c r="B750" s="106"/>
      <c r="C750" s="106"/>
      <c r="D750" s="122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25.5" customHeight="1">
      <c r="A751" s="121"/>
      <c r="B751" s="106"/>
      <c r="C751" s="106"/>
      <c r="D751" s="122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25.5" customHeight="1">
      <c r="A752" s="121"/>
      <c r="B752" s="106"/>
      <c r="C752" s="106"/>
      <c r="D752" s="122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25.5" customHeight="1">
      <c r="A753" s="121"/>
      <c r="B753" s="106"/>
      <c r="C753" s="106"/>
      <c r="D753" s="122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25.5" customHeight="1">
      <c r="A754" s="121"/>
      <c r="B754" s="106"/>
      <c r="C754" s="106"/>
      <c r="D754" s="122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25.5" customHeight="1">
      <c r="A755" s="121"/>
      <c r="B755" s="106"/>
      <c r="C755" s="106"/>
      <c r="D755" s="122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25.5" customHeight="1">
      <c r="A756" s="121"/>
      <c r="B756" s="106"/>
      <c r="C756" s="106"/>
      <c r="D756" s="122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25.5" customHeight="1">
      <c r="A757" s="121"/>
      <c r="B757" s="106"/>
      <c r="C757" s="106"/>
      <c r="D757" s="122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25.5" customHeight="1">
      <c r="A758" s="121"/>
      <c r="B758" s="106"/>
      <c r="C758" s="106"/>
      <c r="D758" s="122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25.5" customHeight="1">
      <c r="A759" s="121"/>
      <c r="B759" s="106"/>
      <c r="C759" s="106"/>
      <c r="D759" s="122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25.5" customHeight="1">
      <c r="A760" s="121"/>
      <c r="B760" s="106"/>
      <c r="C760" s="106"/>
      <c r="D760" s="122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25.5" customHeight="1">
      <c r="A761" s="121"/>
      <c r="B761" s="106"/>
      <c r="C761" s="106"/>
      <c r="D761" s="122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25.5" customHeight="1">
      <c r="A762" s="121"/>
      <c r="B762" s="106"/>
      <c r="C762" s="106"/>
      <c r="D762" s="122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25.5" customHeight="1">
      <c r="A763" s="121"/>
      <c r="B763" s="106"/>
      <c r="C763" s="106"/>
      <c r="D763" s="122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25.5" customHeight="1">
      <c r="A764" s="121"/>
      <c r="B764" s="106"/>
      <c r="C764" s="106"/>
      <c r="D764" s="122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25.5" customHeight="1">
      <c r="A765" s="121"/>
      <c r="B765" s="106"/>
      <c r="C765" s="106"/>
      <c r="D765" s="122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25.5" customHeight="1">
      <c r="A766" s="121"/>
      <c r="B766" s="106"/>
      <c r="C766" s="106"/>
      <c r="D766" s="122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25.5" customHeight="1">
      <c r="A767" s="121"/>
      <c r="B767" s="106"/>
      <c r="C767" s="106"/>
      <c r="D767" s="122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25.5" customHeight="1">
      <c r="A768" s="121"/>
      <c r="B768" s="106"/>
      <c r="C768" s="106"/>
      <c r="D768" s="122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25.5" customHeight="1">
      <c r="A769" s="121"/>
      <c r="B769" s="106"/>
      <c r="C769" s="106"/>
      <c r="D769" s="122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25.5" customHeight="1">
      <c r="A770" s="121"/>
      <c r="B770" s="106"/>
      <c r="C770" s="106"/>
      <c r="D770" s="122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25.5" customHeight="1">
      <c r="A771" s="121"/>
      <c r="B771" s="106"/>
      <c r="C771" s="106"/>
      <c r="D771" s="122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25.5" customHeight="1">
      <c r="A772" s="121"/>
      <c r="B772" s="106"/>
      <c r="C772" s="106"/>
      <c r="D772" s="122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25.5" customHeight="1">
      <c r="A773" s="121"/>
      <c r="B773" s="106"/>
      <c r="C773" s="106"/>
      <c r="D773" s="122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25.5" customHeight="1">
      <c r="A774" s="121"/>
      <c r="B774" s="106"/>
      <c r="C774" s="106"/>
      <c r="D774" s="122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25.5" customHeight="1">
      <c r="A775" s="121"/>
      <c r="B775" s="106"/>
      <c r="C775" s="106"/>
      <c r="D775" s="122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25.5" customHeight="1">
      <c r="A776" s="121"/>
      <c r="B776" s="106"/>
      <c r="C776" s="106"/>
      <c r="D776" s="122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25.5" customHeight="1">
      <c r="A777" s="121"/>
      <c r="B777" s="106"/>
      <c r="C777" s="106"/>
      <c r="D777" s="122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25.5" customHeight="1">
      <c r="A778" s="121"/>
      <c r="B778" s="106"/>
      <c r="C778" s="106"/>
      <c r="D778" s="122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25.5" customHeight="1">
      <c r="A779" s="121"/>
      <c r="B779" s="106"/>
      <c r="C779" s="106"/>
      <c r="D779" s="122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25.5" customHeight="1">
      <c r="A780" s="121"/>
      <c r="B780" s="106"/>
      <c r="C780" s="106"/>
      <c r="D780" s="122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25.5" customHeight="1">
      <c r="A781" s="121"/>
      <c r="B781" s="106"/>
      <c r="C781" s="106"/>
      <c r="D781" s="122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25.5" customHeight="1">
      <c r="A782" s="121"/>
      <c r="B782" s="106"/>
      <c r="C782" s="106"/>
      <c r="D782" s="122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25.5" customHeight="1">
      <c r="A783" s="121"/>
      <c r="B783" s="106"/>
      <c r="C783" s="106"/>
      <c r="D783" s="122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25.5" customHeight="1">
      <c r="A784" s="121"/>
      <c r="B784" s="106"/>
      <c r="C784" s="106"/>
      <c r="D784" s="122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25.5" customHeight="1">
      <c r="A785" s="121"/>
      <c r="B785" s="106"/>
      <c r="C785" s="106"/>
      <c r="D785" s="122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25.5" customHeight="1">
      <c r="A786" s="121"/>
      <c r="B786" s="106"/>
      <c r="C786" s="106"/>
      <c r="D786" s="122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25.5" customHeight="1">
      <c r="A787" s="121"/>
      <c r="B787" s="106"/>
      <c r="C787" s="106"/>
      <c r="D787" s="122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25.5" customHeight="1">
      <c r="A788" s="121"/>
      <c r="B788" s="106"/>
      <c r="C788" s="106"/>
      <c r="D788" s="122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25.5" customHeight="1">
      <c r="A789" s="121"/>
      <c r="B789" s="106"/>
      <c r="C789" s="106"/>
      <c r="D789" s="122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25.5" customHeight="1">
      <c r="A790" s="121"/>
      <c r="B790" s="106"/>
      <c r="C790" s="106"/>
      <c r="D790" s="122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25.5" customHeight="1">
      <c r="A791" s="121"/>
      <c r="B791" s="106"/>
      <c r="C791" s="106"/>
      <c r="D791" s="122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25.5" customHeight="1">
      <c r="A792" s="121"/>
      <c r="B792" s="106"/>
      <c r="C792" s="106"/>
      <c r="D792" s="122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25.5" customHeight="1">
      <c r="A793" s="121"/>
      <c r="B793" s="106"/>
      <c r="C793" s="106"/>
      <c r="D793" s="122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25.5" customHeight="1">
      <c r="A794" s="121"/>
      <c r="B794" s="106"/>
      <c r="C794" s="106"/>
      <c r="D794" s="122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25.5" customHeight="1">
      <c r="A795" s="121"/>
      <c r="B795" s="106"/>
      <c r="C795" s="106"/>
      <c r="D795" s="122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25.5" customHeight="1">
      <c r="A796" s="121"/>
      <c r="B796" s="106"/>
      <c r="C796" s="106"/>
      <c r="D796" s="122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25.5" customHeight="1">
      <c r="A797" s="121"/>
      <c r="B797" s="106"/>
      <c r="C797" s="106"/>
      <c r="D797" s="122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25.5" customHeight="1">
      <c r="A798" s="121"/>
      <c r="B798" s="106"/>
      <c r="C798" s="106"/>
      <c r="D798" s="122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25.5" customHeight="1">
      <c r="A799" s="121"/>
      <c r="B799" s="106"/>
      <c r="C799" s="106"/>
      <c r="D799" s="122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25.5" customHeight="1">
      <c r="A800" s="121"/>
      <c r="B800" s="106"/>
      <c r="C800" s="106"/>
      <c r="D800" s="122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25.5" customHeight="1">
      <c r="A801" s="121"/>
      <c r="B801" s="106"/>
      <c r="C801" s="106"/>
      <c r="D801" s="122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25.5" customHeight="1">
      <c r="A802" s="121"/>
      <c r="B802" s="106"/>
      <c r="C802" s="106"/>
      <c r="D802" s="122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25.5" customHeight="1">
      <c r="A803" s="121"/>
      <c r="B803" s="106"/>
      <c r="C803" s="106"/>
      <c r="D803" s="122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25.5" customHeight="1">
      <c r="A804" s="121"/>
      <c r="B804" s="106"/>
      <c r="C804" s="106"/>
      <c r="D804" s="122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25.5" customHeight="1">
      <c r="A805" s="121"/>
      <c r="B805" s="106"/>
      <c r="C805" s="106"/>
      <c r="D805" s="122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25.5" customHeight="1">
      <c r="A806" s="121"/>
      <c r="B806" s="106"/>
      <c r="C806" s="106"/>
      <c r="D806" s="122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25.5" customHeight="1">
      <c r="A807" s="121"/>
      <c r="B807" s="106"/>
      <c r="C807" s="106"/>
      <c r="D807" s="122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25.5" customHeight="1">
      <c r="A808" s="121"/>
      <c r="B808" s="106"/>
      <c r="C808" s="106"/>
      <c r="D808" s="122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25.5" customHeight="1">
      <c r="A809" s="121"/>
      <c r="B809" s="106"/>
      <c r="C809" s="106"/>
      <c r="D809" s="122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25.5" customHeight="1">
      <c r="A810" s="121"/>
      <c r="B810" s="106"/>
      <c r="C810" s="106"/>
      <c r="D810" s="122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25.5" customHeight="1">
      <c r="A811" s="121"/>
      <c r="B811" s="106"/>
      <c r="C811" s="106"/>
      <c r="D811" s="122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25.5" customHeight="1">
      <c r="A812" s="121"/>
      <c r="B812" s="106"/>
      <c r="C812" s="106"/>
      <c r="D812" s="122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25.5" customHeight="1">
      <c r="A813" s="121"/>
      <c r="B813" s="106"/>
      <c r="C813" s="106"/>
      <c r="D813" s="122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25.5" customHeight="1">
      <c r="A814" s="121"/>
      <c r="B814" s="106"/>
      <c r="C814" s="106"/>
      <c r="D814" s="122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25.5" customHeight="1">
      <c r="A815" s="121"/>
      <c r="B815" s="106"/>
      <c r="C815" s="106"/>
      <c r="D815" s="122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25.5" customHeight="1">
      <c r="A816" s="121"/>
      <c r="B816" s="106"/>
      <c r="C816" s="106"/>
      <c r="D816" s="122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25.5" customHeight="1">
      <c r="A817" s="121"/>
      <c r="B817" s="106"/>
      <c r="C817" s="106"/>
      <c r="D817" s="122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25.5" customHeight="1">
      <c r="A818" s="121"/>
      <c r="B818" s="106"/>
      <c r="C818" s="106"/>
      <c r="D818" s="122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25.5" customHeight="1">
      <c r="A819" s="121"/>
      <c r="B819" s="106"/>
      <c r="C819" s="106"/>
      <c r="D819" s="122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25.5" customHeight="1">
      <c r="A820" s="121"/>
      <c r="B820" s="106"/>
      <c r="C820" s="106"/>
      <c r="D820" s="122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25.5" customHeight="1">
      <c r="A821" s="121"/>
      <c r="B821" s="106"/>
      <c r="C821" s="106"/>
      <c r="D821" s="122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25.5" customHeight="1">
      <c r="A822" s="121"/>
      <c r="B822" s="106"/>
      <c r="C822" s="106"/>
      <c r="D822" s="122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25.5" customHeight="1">
      <c r="A823" s="121"/>
      <c r="B823" s="106"/>
      <c r="C823" s="106"/>
      <c r="D823" s="122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25.5" customHeight="1">
      <c r="A824" s="121"/>
      <c r="B824" s="106"/>
      <c r="C824" s="106"/>
      <c r="D824" s="122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25.5" customHeight="1">
      <c r="A825" s="121"/>
      <c r="B825" s="106"/>
      <c r="C825" s="106"/>
      <c r="D825" s="122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25.5" customHeight="1">
      <c r="A826" s="121"/>
      <c r="B826" s="106"/>
      <c r="C826" s="106"/>
      <c r="D826" s="122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25.5" customHeight="1">
      <c r="A827" s="121"/>
      <c r="B827" s="106"/>
      <c r="C827" s="106"/>
      <c r="D827" s="122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25.5" customHeight="1">
      <c r="A828" s="121"/>
      <c r="B828" s="106"/>
      <c r="C828" s="106"/>
      <c r="D828" s="122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25.5" customHeight="1">
      <c r="A829" s="121"/>
      <c r="B829" s="106"/>
      <c r="C829" s="106"/>
      <c r="D829" s="122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25.5" customHeight="1">
      <c r="A830" s="121"/>
      <c r="B830" s="106"/>
      <c r="C830" s="106"/>
      <c r="D830" s="122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25.5" customHeight="1">
      <c r="A831" s="121"/>
      <c r="B831" s="106"/>
      <c r="C831" s="106"/>
      <c r="D831" s="122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25.5" customHeight="1">
      <c r="A832" s="121"/>
      <c r="B832" s="106"/>
      <c r="C832" s="106"/>
      <c r="D832" s="122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25.5" customHeight="1">
      <c r="A833" s="121"/>
      <c r="B833" s="106"/>
      <c r="C833" s="106"/>
      <c r="D833" s="122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25.5" customHeight="1">
      <c r="A834" s="121"/>
      <c r="B834" s="106"/>
      <c r="C834" s="106"/>
      <c r="D834" s="122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25.5" customHeight="1">
      <c r="A835" s="121"/>
      <c r="B835" s="106"/>
      <c r="C835" s="106"/>
      <c r="D835" s="122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25.5" customHeight="1">
      <c r="A836" s="121"/>
      <c r="B836" s="106"/>
      <c r="C836" s="106"/>
      <c r="D836" s="122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25.5" customHeight="1">
      <c r="A837" s="121"/>
      <c r="B837" s="106"/>
      <c r="C837" s="106"/>
      <c r="D837" s="122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25.5" customHeight="1">
      <c r="A838" s="121"/>
      <c r="B838" s="106"/>
      <c r="C838" s="106"/>
      <c r="D838" s="122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25.5" customHeight="1">
      <c r="A839" s="121"/>
      <c r="B839" s="106"/>
      <c r="C839" s="106"/>
      <c r="D839" s="122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25.5" customHeight="1">
      <c r="A840" s="121"/>
      <c r="B840" s="106"/>
      <c r="C840" s="106"/>
      <c r="D840" s="122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25.5" customHeight="1">
      <c r="A841" s="121"/>
      <c r="B841" s="106"/>
      <c r="C841" s="106"/>
      <c r="D841" s="122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25.5" customHeight="1">
      <c r="A842" s="121"/>
      <c r="B842" s="106"/>
      <c r="C842" s="106"/>
      <c r="D842" s="122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25.5" customHeight="1">
      <c r="A843" s="121"/>
      <c r="B843" s="106"/>
      <c r="C843" s="106"/>
      <c r="D843" s="122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25.5" customHeight="1">
      <c r="A844" s="121"/>
      <c r="B844" s="106"/>
      <c r="C844" s="106"/>
      <c r="D844" s="122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25.5" customHeight="1">
      <c r="A845" s="121"/>
      <c r="B845" s="106"/>
      <c r="C845" s="106"/>
      <c r="D845" s="122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25.5" customHeight="1">
      <c r="A846" s="121"/>
      <c r="B846" s="106"/>
      <c r="C846" s="106"/>
      <c r="D846" s="122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25.5" customHeight="1">
      <c r="A847" s="121"/>
      <c r="B847" s="106"/>
      <c r="C847" s="106"/>
      <c r="D847" s="122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25.5" customHeight="1">
      <c r="A848" s="121"/>
      <c r="B848" s="106"/>
      <c r="C848" s="106"/>
      <c r="D848" s="122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25.5" customHeight="1">
      <c r="A849" s="121"/>
      <c r="B849" s="106"/>
      <c r="C849" s="106"/>
      <c r="D849" s="122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25.5" customHeight="1">
      <c r="A850" s="121"/>
      <c r="B850" s="106"/>
      <c r="C850" s="106"/>
      <c r="D850" s="122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25.5" customHeight="1">
      <c r="A851" s="121"/>
      <c r="B851" s="106"/>
      <c r="C851" s="106"/>
      <c r="D851" s="122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25.5" customHeight="1">
      <c r="A852" s="121"/>
      <c r="B852" s="106"/>
      <c r="C852" s="106"/>
      <c r="D852" s="122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25.5" customHeight="1">
      <c r="A853" s="121"/>
      <c r="B853" s="106"/>
      <c r="C853" s="106"/>
      <c r="D853" s="122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25.5" customHeight="1">
      <c r="A854" s="121"/>
      <c r="B854" s="106"/>
      <c r="C854" s="106"/>
      <c r="D854" s="122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25.5" customHeight="1">
      <c r="A855" s="121"/>
      <c r="B855" s="106"/>
      <c r="C855" s="106"/>
      <c r="D855" s="122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25.5" customHeight="1">
      <c r="A856" s="121"/>
      <c r="B856" s="106"/>
      <c r="C856" s="106"/>
      <c r="D856" s="122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25.5" customHeight="1">
      <c r="A857" s="121"/>
      <c r="B857" s="106"/>
      <c r="C857" s="106"/>
      <c r="D857" s="122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25.5" customHeight="1">
      <c r="A858" s="121"/>
      <c r="B858" s="106"/>
      <c r="C858" s="106"/>
      <c r="D858" s="122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25.5" customHeight="1">
      <c r="A859" s="121"/>
      <c r="B859" s="106"/>
      <c r="C859" s="106"/>
      <c r="D859" s="122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25.5" customHeight="1">
      <c r="A860" s="121"/>
      <c r="B860" s="106"/>
      <c r="C860" s="106"/>
      <c r="D860" s="122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25.5" customHeight="1">
      <c r="A861" s="121"/>
      <c r="B861" s="106"/>
      <c r="C861" s="106"/>
      <c r="D861" s="122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25.5" customHeight="1">
      <c r="A862" s="121"/>
      <c r="B862" s="106"/>
      <c r="C862" s="106"/>
      <c r="D862" s="122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25.5" customHeight="1">
      <c r="A863" s="121"/>
      <c r="B863" s="106"/>
      <c r="C863" s="106"/>
      <c r="D863" s="122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25.5" customHeight="1">
      <c r="A864" s="121"/>
      <c r="B864" s="106"/>
      <c r="C864" s="106"/>
      <c r="D864" s="122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25.5" customHeight="1">
      <c r="A865" s="121"/>
      <c r="B865" s="106"/>
      <c r="C865" s="106"/>
      <c r="D865" s="122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25.5" customHeight="1">
      <c r="A866" s="121"/>
      <c r="B866" s="106"/>
      <c r="C866" s="106"/>
      <c r="D866" s="122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25.5" customHeight="1">
      <c r="A867" s="121"/>
      <c r="B867" s="106"/>
      <c r="C867" s="106"/>
      <c r="D867" s="122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25.5" customHeight="1">
      <c r="A868" s="121"/>
      <c r="B868" s="106"/>
      <c r="C868" s="106"/>
      <c r="D868" s="122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25.5" customHeight="1">
      <c r="A869" s="121"/>
      <c r="B869" s="106"/>
      <c r="C869" s="106"/>
      <c r="D869" s="122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25.5" customHeight="1">
      <c r="A870" s="121"/>
      <c r="B870" s="106"/>
      <c r="C870" s="106"/>
      <c r="D870" s="122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25.5" customHeight="1">
      <c r="A871" s="121"/>
      <c r="B871" s="106"/>
      <c r="C871" s="106"/>
      <c r="D871" s="122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25.5" customHeight="1">
      <c r="A872" s="121"/>
      <c r="B872" s="106"/>
      <c r="C872" s="106"/>
      <c r="D872" s="122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25.5" customHeight="1">
      <c r="A873" s="121"/>
      <c r="B873" s="106"/>
      <c r="C873" s="106"/>
      <c r="D873" s="122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25.5" customHeight="1">
      <c r="A874" s="121"/>
      <c r="B874" s="106"/>
      <c r="C874" s="106"/>
      <c r="D874" s="122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25.5" customHeight="1">
      <c r="A875" s="121"/>
      <c r="B875" s="106"/>
      <c r="C875" s="106"/>
      <c r="D875" s="122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25.5" customHeight="1">
      <c r="A876" s="121"/>
      <c r="B876" s="106"/>
      <c r="C876" s="106"/>
      <c r="D876" s="122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25.5" customHeight="1">
      <c r="A877" s="121"/>
      <c r="B877" s="106"/>
      <c r="C877" s="106"/>
      <c r="D877" s="122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25.5" customHeight="1">
      <c r="A878" s="121"/>
      <c r="B878" s="106"/>
      <c r="C878" s="106"/>
      <c r="D878" s="122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25.5" customHeight="1">
      <c r="A879" s="121"/>
      <c r="B879" s="106"/>
      <c r="C879" s="106"/>
      <c r="D879" s="122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25.5" customHeight="1">
      <c r="A880" s="121"/>
      <c r="B880" s="106"/>
      <c r="C880" s="106"/>
      <c r="D880" s="122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25.5" customHeight="1">
      <c r="A881" s="121"/>
      <c r="B881" s="106"/>
      <c r="C881" s="106"/>
      <c r="D881" s="122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25.5" customHeight="1">
      <c r="A882" s="121"/>
      <c r="B882" s="106"/>
      <c r="C882" s="106"/>
      <c r="D882" s="122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25.5" customHeight="1">
      <c r="A883" s="121"/>
      <c r="B883" s="106"/>
      <c r="C883" s="106"/>
      <c r="D883" s="122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25.5" customHeight="1">
      <c r="A884" s="121"/>
      <c r="B884" s="106"/>
      <c r="C884" s="106"/>
      <c r="D884" s="122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25.5" customHeight="1">
      <c r="A885" s="121"/>
      <c r="B885" s="106"/>
      <c r="C885" s="106"/>
      <c r="D885" s="122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25.5" customHeight="1">
      <c r="A886" s="121"/>
      <c r="B886" s="106"/>
      <c r="C886" s="106"/>
      <c r="D886" s="122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25.5" customHeight="1">
      <c r="A887" s="121"/>
      <c r="B887" s="106"/>
      <c r="C887" s="106"/>
      <c r="D887" s="122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25.5" customHeight="1">
      <c r="A888" s="121"/>
      <c r="B888" s="106"/>
      <c r="C888" s="106"/>
      <c r="D888" s="122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25.5" customHeight="1">
      <c r="A889" s="121"/>
      <c r="B889" s="106"/>
      <c r="C889" s="106"/>
      <c r="D889" s="122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25.5" customHeight="1">
      <c r="A890" s="121"/>
      <c r="B890" s="106"/>
      <c r="C890" s="106"/>
      <c r="D890" s="122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25.5" customHeight="1">
      <c r="A891" s="121"/>
      <c r="B891" s="106"/>
      <c r="C891" s="106"/>
      <c r="D891" s="122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25.5" customHeight="1">
      <c r="A892" s="121"/>
      <c r="B892" s="106"/>
      <c r="C892" s="106"/>
      <c r="D892" s="122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25.5" customHeight="1">
      <c r="A893" s="121"/>
      <c r="B893" s="106"/>
      <c r="C893" s="106"/>
      <c r="D893" s="122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25.5" customHeight="1">
      <c r="A894" s="121"/>
      <c r="B894" s="106"/>
      <c r="C894" s="106"/>
      <c r="D894" s="122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25.5" customHeight="1">
      <c r="A895" s="121"/>
      <c r="B895" s="106"/>
      <c r="C895" s="106"/>
      <c r="D895" s="122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25.5" customHeight="1">
      <c r="A896" s="121"/>
      <c r="B896" s="106"/>
      <c r="C896" s="106"/>
      <c r="D896" s="122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25.5" customHeight="1">
      <c r="A897" s="121"/>
      <c r="B897" s="106"/>
      <c r="C897" s="106"/>
      <c r="D897" s="122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25.5" customHeight="1">
      <c r="A898" s="121"/>
      <c r="B898" s="106"/>
      <c r="C898" s="106"/>
      <c r="D898" s="122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25.5" customHeight="1">
      <c r="A899" s="121"/>
      <c r="B899" s="106"/>
      <c r="C899" s="106"/>
      <c r="D899" s="122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25.5" customHeight="1">
      <c r="A900" s="121"/>
      <c r="B900" s="106"/>
      <c r="C900" s="106"/>
      <c r="D900" s="122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25.5" customHeight="1">
      <c r="A901" s="121"/>
      <c r="B901" s="106"/>
      <c r="C901" s="106"/>
      <c r="D901" s="122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25.5" customHeight="1">
      <c r="A902" s="121"/>
      <c r="B902" s="106"/>
      <c r="C902" s="106"/>
      <c r="D902" s="122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25.5" customHeight="1">
      <c r="A903" s="121"/>
      <c r="B903" s="106"/>
      <c r="C903" s="106"/>
      <c r="D903" s="122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25.5" customHeight="1">
      <c r="A904" s="121"/>
      <c r="B904" s="106"/>
      <c r="C904" s="106"/>
      <c r="D904" s="122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25.5" customHeight="1">
      <c r="A905" s="121"/>
      <c r="B905" s="106"/>
      <c r="C905" s="106"/>
      <c r="D905" s="122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25.5" customHeight="1">
      <c r="A906" s="121"/>
      <c r="B906" s="106"/>
      <c r="C906" s="106"/>
      <c r="D906" s="122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25.5" customHeight="1">
      <c r="A907" s="121"/>
      <c r="B907" s="106"/>
      <c r="C907" s="106"/>
      <c r="D907" s="122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25.5" customHeight="1">
      <c r="A908" s="121"/>
      <c r="B908" s="106"/>
      <c r="C908" s="106"/>
      <c r="D908" s="122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25.5" customHeight="1">
      <c r="A909" s="121"/>
      <c r="B909" s="106"/>
      <c r="C909" s="106"/>
      <c r="D909" s="122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25.5" customHeight="1">
      <c r="A910" s="121"/>
      <c r="B910" s="106"/>
      <c r="C910" s="106"/>
      <c r="D910" s="122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25.5" customHeight="1">
      <c r="A911" s="121"/>
      <c r="B911" s="106"/>
      <c r="C911" s="106"/>
      <c r="D911" s="122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25.5" customHeight="1">
      <c r="A912" s="121"/>
      <c r="B912" s="106"/>
      <c r="C912" s="106"/>
      <c r="D912" s="122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25.5" customHeight="1">
      <c r="A913" s="121"/>
      <c r="B913" s="106"/>
      <c r="C913" s="106"/>
      <c r="D913" s="122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25.5" customHeight="1">
      <c r="A914" s="121"/>
      <c r="B914" s="106"/>
      <c r="C914" s="106"/>
      <c r="D914" s="122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25.5" customHeight="1">
      <c r="A915" s="121"/>
      <c r="B915" s="106"/>
      <c r="C915" s="106"/>
      <c r="D915" s="122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25.5" customHeight="1">
      <c r="A916" s="121"/>
      <c r="B916" s="106"/>
      <c r="C916" s="106"/>
      <c r="D916" s="122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25.5" customHeight="1">
      <c r="A917" s="121"/>
      <c r="B917" s="106"/>
      <c r="C917" s="106"/>
      <c r="D917" s="122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25.5" customHeight="1">
      <c r="A918" s="121"/>
      <c r="B918" s="106"/>
      <c r="C918" s="106"/>
      <c r="D918" s="122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25.5" customHeight="1">
      <c r="A919" s="121"/>
      <c r="B919" s="106"/>
      <c r="C919" s="106"/>
      <c r="D919" s="122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25.5" customHeight="1">
      <c r="A920" s="121"/>
      <c r="B920" s="106"/>
      <c r="C920" s="106"/>
      <c r="D920" s="122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25.5" customHeight="1">
      <c r="A921" s="121"/>
      <c r="B921" s="106"/>
      <c r="C921" s="106"/>
      <c r="D921" s="122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25.5" customHeight="1">
      <c r="A922" s="121"/>
      <c r="B922" s="106"/>
      <c r="C922" s="106"/>
      <c r="D922" s="122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25.5" customHeight="1">
      <c r="A923" s="121"/>
      <c r="B923" s="106"/>
      <c r="C923" s="106"/>
      <c r="D923" s="122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25.5" customHeight="1">
      <c r="A924" s="121"/>
      <c r="B924" s="106"/>
      <c r="C924" s="106"/>
      <c r="D924" s="122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25.5" customHeight="1">
      <c r="A925" s="121"/>
      <c r="B925" s="106"/>
      <c r="C925" s="106"/>
      <c r="D925" s="122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25.5" customHeight="1">
      <c r="A926" s="121"/>
      <c r="B926" s="106"/>
      <c r="C926" s="106"/>
      <c r="D926" s="122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25.5" customHeight="1">
      <c r="A927" s="121"/>
      <c r="B927" s="106"/>
      <c r="C927" s="106"/>
      <c r="D927" s="122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25.5" customHeight="1">
      <c r="A928" s="121"/>
      <c r="B928" s="106"/>
      <c r="C928" s="106"/>
      <c r="D928" s="122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25.5" customHeight="1">
      <c r="A929" s="121"/>
      <c r="B929" s="106"/>
      <c r="C929" s="106"/>
      <c r="D929" s="122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25.5" customHeight="1">
      <c r="A930" s="121"/>
      <c r="B930" s="106"/>
      <c r="C930" s="106"/>
      <c r="D930" s="122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25.5" customHeight="1">
      <c r="A931" s="121"/>
      <c r="B931" s="106"/>
      <c r="C931" s="106"/>
      <c r="D931" s="122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25.5" customHeight="1">
      <c r="A932" s="121"/>
      <c r="B932" s="106"/>
      <c r="C932" s="106"/>
      <c r="D932" s="122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25.5" customHeight="1">
      <c r="A933" s="121"/>
      <c r="B933" s="106"/>
      <c r="C933" s="106"/>
      <c r="D933" s="122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25.5" customHeight="1">
      <c r="A934" s="121"/>
      <c r="B934" s="106"/>
      <c r="C934" s="106"/>
      <c r="D934" s="122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25.5" customHeight="1">
      <c r="A935" s="121"/>
      <c r="B935" s="106"/>
      <c r="C935" s="106"/>
      <c r="D935" s="122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25.5" customHeight="1">
      <c r="A936" s="121"/>
      <c r="B936" s="106"/>
      <c r="C936" s="106"/>
      <c r="D936" s="122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25.5" customHeight="1">
      <c r="A937" s="121"/>
      <c r="B937" s="106"/>
      <c r="C937" s="106"/>
      <c r="D937" s="122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25.5" customHeight="1">
      <c r="A938" s="121"/>
      <c r="B938" s="106"/>
      <c r="C938" s="106"/>
      <c r="D938" s="122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25.5" customHeight="1">
      <c r="A939" s="121"/>
      <c r="B939" s="106"/>
      <c r="C939" s="106"/>
      <c r="D939" s="122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25.5" customHeight="1">
      <c r="A940" s="121"/>
      <c r="B940" s="106"/>
      <c r="C940" s="106"/>
      <c r="D940" s="122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25.5" customHeight="1">
      <c r="A941" s="121"/>
      <c r="B941" s="106"/>
      <c r="C941" s="106"/>
      <c r="D941" s="122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25.5" customHeight="1">
      <c r="A942" s="121"/>
      <c r="B942" s="106"/>
      <c r="C942" s="106"/>
      <c r="D942" s="122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25.5" customHeight="1">
      <c r="A943" s="121"/>
      <c r="B943" s="106"/>
      <c r="C943" s="106"/>
      <c r="D943" s="122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25.5" customHeight="1">
      <c r="A944" s="121"/>
      <c r="B944" s="106"/>
      <c r="C944" s="106"/>
      <c r="D944" s="122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25.5" customHeight="1">
      <c r="A945" s="121"/>
      <c r="B945" s="106"/>
      <c r="C945" s="106"/>
      <c r="D945" s="122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25.5" customHeight="1">
      <c r="A946" s="121"/>
      <c r="B946" s="106"/>
      <c r="C946" s="106"/>
      <c r="D946" s="122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25.5" customHeight="1">
      <c r="A947" s="121"/>
      <c r="B947" s="106"/>
      <c r="C947" s="106"/>
      <c r="D947" s="122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25.5" customHeight="1">
      <c r="A948" s="121"/>
      <c r="B948" s="106"/>
      <c r="C948" s="106"/>
      <c r="D948" s="122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25.5" customHeight="1">
      <c r="A949" s="121"/>
      <c r="B949" s="106"/>
      <c r="C949" s="106"/>
      <c r="D949" s="122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25.5" customHeight="1">
      <c r="A950" s="121"/>
      <c r="B950" s="106"/>
      <c r="C950" s="106"/>
      <c r="D950" s="122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25.5" customHeight="1">
      <c r="A951" s="121"/>
      <c r="B951" s="106"/>
      <c r="C951" s="106"/>
      <c r="D951" s="122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25.5" customHeight="1">
      <c r="A952" s="121"/>
      <c r="B952" s="106"/>
      <c r="C952" s="106"/>
      <c r="D952" s="122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25.5" customHeight="1">
      <c r="A953" s="121"/>
      <c r="B953" s="106"/>
      <c r="C953" s="106"/>
      <c r="D953" s="122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25.5" customHeight="1">
      <c r="A954" s="121"/>
      <c r="B954" s="106"/>
      <c r="C954" s="106"/>
      <c r="D954" s="122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25.5" customHeight="1">
      <c r="A955" s="121"/>
      <c r="B955" s="106"/>
      <c r="C955" s="106"/>
      <c r="D955" s="122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25.5" customHeight="1">
      <c r="A956" s="121"/>
      <c r="B956" s="106"/>
      <c r="C956" s="106"/>
      <c r="D956" s="122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25.5" customHeight="1">
      <c r="A957" s="121"/>
      <c r="B957" s="106"/>
      <c r="C957" s="106"/>
      <c r="D957" s="122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25.5" customHeight="1">
      <c r="A958" s="121"/>
      <c r="B958" s="106"/>
      <c r="C958" s="106"/>
      <c r="D958" s="122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25.5" customHeight="1">
      <c r="A959" s="121"/>
      <c r="B959" s="106"/>
      <c r="C959" s="106"/>
      <c r="D959" s="122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25.5" customHeight="1">
      <c r="A960" s="121"/>
      <c r="B960" s="106"/>
      <c r="C960" s="106"/>
      <c r="D960" s="122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25.5" customHeight="1">
      <c r="A961" s="121"/>
      <c r="B961" s="106"/>
      <c r="C961" s="106"/>
      <c r="D961" s="122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25.5" customHeight="1">
      <c r="A962" s="121"/>
      <c r="B962" s="106"/>
      <c r="C962" s="106"/>
      <c r="D962" s="122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25.5" customHeight="1">
      <c r="A963" s="121"/>
      <c r="B963" s="106"/>
      <c r="C963" s="106"/>
      <c r="D963" s="122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25.5" customHeight="1">
      <c r="A964" s="121"/>
      <c r="B964" s="106"/>
      <c r="C964" s="106"/>
      <c r="D964" s="122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25.5" customHeight="1">
      <c r="A965" s="121"/>
      <c r="B965" s="106"/>
      <c r="C965" s="106"/>
      <c r="D965" s="122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25.5" customHeight="1">
      <c r="A966" s="121"/>
      <c r="B966" s="106"/>
      <c r="C966" s="106"/>
      <c r="D966" s="122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25.5" customHeight="1">
      <c r="A967" s="121"/>
      <c r="B967" s="106"/>
      <c r="C967" s="106"/>
      <c r="D967" s="122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25.5" customHeight="1">
      <c r="A968" s="121"/>
      <c r="B968" s="106"/>
      <c r="C968" s="106"/>
      <c r="D968" s="122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25.5" customHeight="1">
      <c r="A969" s="121"/>
      <c r="B969" s="106"/>
      <c r="C969" s="106"/>
      <c r="D969" s="122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25.5" customHeight="1">
      <c r="A970" s="121"/>
      <c r="B970" s="106"/>
      <c r="C970" s="106"/>
      <c r="D970" s="122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25.5" customHeight="1">
      <c r="A971" s="121"/>
      <c r="B971" s="106"/>
      <c r="C971" s="106"/>
      <c r="D971" s="122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25.5" customHeight="1">
      <c r="A972" s="121"/>
      <c r="B972" s="106"/>
      <c r="C972" s="106"/>
      <c r="D972" s="122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25.5" customHeight="1">
      <c r="A973" s="121"/>
      <c r="B973" s="106"/>
      <c r="C973" s="106"/>
      <c r="D973" s="122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25.5" customHeight="1">
      <c r="A974" s="121"/>
      <c r="B974" s="106"/>
      <c r="C974" s="106"/>
      <c r="D974" s="122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25.5" customHeight="1">
      <c r="A975" s="121"/>
      <c r="B975" s="106"/>
      <c r="C975" s="106"/>
      <c r="D975" s="122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25.5" customHeight="1">
      <c r="A976" s="121"/>
      <c r="B976" s="106"/>
      <c r="C976" s="106"/>
      <c r="D976" s="122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25.5" customHeight="1">
      <c r="A977" s="121"/>
      <c r="B977" s="106"/>
      <c r="C977" s="106"/>
      <c r="D977" s="122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25.5" customHeight="1">
      <c r="A978" s="121"/>
      <c r="B978" s="106"/>
      <c r="C978" s="106"/>
      <c r="D978" s="122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25.5" customHeight="1">
      <c r="A979" s="121"/>
      <c r="B979" s="106"/>
      <c r="C979" s="106"/>
      <c r="D979" s="122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25.5" customHeight="1">
      <c r="A980" s="121"/>
      <c r="B980" s="106"/>
      <c r="C980" s="106"/>
      <c r="D980" s="122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25.5" customHeight="1">
      <c r="A981" s="121"/>
      <c r="B981" s="106"/>
      <c r="C981" s="106"/>
      <c r="D981" s="122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25.5" customHeight="1">
      <c r="A982" s="121"/>
      <c r="B982" s="106"/>
      <c r="C982" s="106"/>
      <c r="D982" s="122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25.5" customHeight="1">
      <c r="A983" s="121"/>
      <c r="B983" s="106"/>
      <c r="C983" s="106"/>
      <c r="D983" s="122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25.5" customHeight="1">
      <c r="A984" s="121"/>
      <c r="B984" s="106"/>
      <c r="C984" s="106"/>
      <c r="D984" s="122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25.5" customHeight="1">
      <c r="A985" s="121"/>
      <c r="B985" s="106"/>
      <c r="C985" s="106"/>
      <c r="D985" s="122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25.5" customHeight="1">
      <c r="A986" s="121"/>
      <c r="B986" s="106"/>
      <c r="C986" s="106"/>
      <c r="D986" s="122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25.5" customHeight="1">
      <c r="A987" s="121"/>
      <c r="B987" s="106"/>
      <c r="C987" s="106"/>
      <c r="D987" s="122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25.5" customHeight="1">
      <c r="A988" s="121"/>
      <c r="B988" s="106"/>
      <c r="C988" s="106"/>
      <c r="D988" s="122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25.5" customHeight="1">
      <c r="A989" s="121"/>
      <c r="B989" s="106"/>
      <c r="C989" s="106"/>
      <c r="D989" s="122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25.5" customHeight="1">
      <c r="A990" s="121"/>
      <c r="B990" s="106"/>
      <c r="C990" s="106"/>
      <c r="D990" s="122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25.5" customHeight="1">
      <c r="A991" s="121"/>
      <c r="B991" s="106"/>
      <c r="C991" s="106"/>
      <c r="D991" s="122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25.5" customHeight="1">
      <c r="A992" s="121"/>
      <c r="B992" s="106"/>
      <c r="C992" s="106"/>
      <c r="D992" s="122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25.5" customHeight="1">
      <c r="A993" s="121"/>
      <c r="B993" s="106"/>
      <c r="C993" s="106"/>
      <c r="D993" s="122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25.5" customHeight="1">
      <c r="A994" s="121"/>
      <c r="B994" s="106"/>
      <c r="C994" s="106"/>
      <c r="D994" s="122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25.5" customHeight="1">
      <c r="A995" s="121"/>
      <c r="B995" s="106"/>
      <c r="C995" s="106"/>
      <c r="D995" s="122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25.5" customHeight="1">
      <c r="A996" s="121"/>
      <c r="B996" s="106"/>
      <c r="C996" s="106"/>
      <c r="D996" s="122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25.5" customHeight="1">
      <c r="A997" s="121"/>
      <c r="B997" s="106"/>
      <c r="C997" s="106"/>
      <c r="D997" s="122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</row>
  </sheetData>
  <autoFilter ref="A1:E25" xr:uid="{48D3F521-3FA2-4971-B1EE-3EC854A1E87E}"/>
  <phoneticPr fontId="34" type="noConversion"/>
  <printOptions horizontalCentered="1" verticalCentered="1"/>
  <pageMargins left="0.23622047244094491" right="0.23622047244094491" top="0.74803149606299213" bottom="0.74803149606299213" header="0" footer="0"/>
  <pageSetup paperSize="9" scale="7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/>
    <pageSetUpPr fitToPage="1"/>
  </sheetPr>
  <dimension ref="A1:AA980"/>
  <sheetViews>
    <sheetView view="pageBreakPreview" zoomScale="40" zoomScaleNormal="40" zoomScaleSheetLayoutView="40" workbookViewId="0">
      <pane xSplit="3" ySplit="1" topLeftCell="D30" activePane="bottomRight" state="frozen"/>
      <selection pane="topRight" activeCell="D1" sqref="D1"/>
      <selection pane="bottomLeft" activeCell="A2" sqref="A2"/>
      <selection pane="bottomRight" activeCell="F2" sqref="F2:Z42"/>
    </sheetView>
  </sheetViews>
  <sheetFormatPr defaultColWidth="11.25" defaultRowHeight="15" customHeight="1"/>
  <cols>
    <col min="1" max="1" width="18" customWidth="1"/>
    <col min="2" max="2" width="12.875" customWidth="1"/>
    <col min="3" max="3" width="46.25" customWidth="1"/>
    <col min="4" max="4" width="10" customWidth="1"/>
    <col min="5" max="5" width="47.5" hidden="1" customWidth="1"/>
    <col min="6" max="26" width="10.625" customWidth="1"/>
    <col min="27" max="27" width="17.625" bestFit="1" customWidth="1"/>
  </cols>
  <sheetData>
    <row r="1" spans="1:27" ht="200.25" customHeight="1">
      <c r="A1" s="1" t="s">
        <v>77</v>
      </c>
      <c r="B1" s="2" t="s">
        <v>0</v>
      </c>
      <c r="C1" s="3" t="s">
        <v>78</v>
      </c>
      <c r="D1" s="4" t="s">
        <v>79</v>
      </c>
      <c r="E1" s="3" t="s">
        <v>80</v>
      </c>
      <c r="F1" s="5" t="s">
        <v>81</v>
      </c>
      <c r="G1" s="5" t="s">
        <v>82</v>
      </c>
      <c r="H1" s="5" t="s">
        <v>83</v>
      </c>
      <c r="I1" s="5" t="s">
        <v>84</v>
      </c>
      <c r="J1" s="5" t="s">
        <v>85</v>
      </c>
      <c r="K1" s="5" t="s">
        <v>86</v>
      </c>
      <c r="L1" s="5" t="s">
        <v>87</v>
      </c>
      <c r="M1" s="5" t="s">
        <v>88</v>
      </c>
      <c r="N1" s="5" t="s">
        <v>89</v>
      </c>
      <c r="O1" s="5" t="s">
        <v>90</v>
      </c>
      <c r="P1" s="5" t="s">
        <v>91</v>
      </c>
      <c r="Q1" s="5" t="s">
        <v>92</v>
      </c>
      <c r="R1" s="6" t="s">
        <v>93</v>
      </c>
      <c r="S1" s="5" t="s">
        <v>94</v>
      </c>
      <c r="T1" s="5" t="s">
        <v>95</v>
      </c>
      <c r="U1" s="5" t="s">
        <v>96</v>
      </c>
      <c r="V1" s="5" t="s">
        <v>97</v>
      </c>
      <c r="W1" s="6" t="s">
        <v>63</v>
      </c>
      <c r="X1" s="6" t="s">
        <v>98</v>
      </c>
      <c r="Y1" s="5" t="s">
        <v>99</v>
      </c>
      <c r="Z1" s="7" t="s">
        <v>72</v>
      </c>
      <c r="AA1" s="8" t="s">
        <v>100</v>
      </c>
    </row>
    <row r="2" spans="1:27" ht="49.5" customHeight="1">
      <c r="A2" s="9" t="s">
        <v>101</v>
      </c>
      <c r="B2" s="10">
        <f t="shared" ref="B2:B23" si="0">ROW()-1</f>
        <v>1</v>
      </c>
      <c r="C2" s="11" t="s">
        <v>102</v>
      </c>
      <c r="D2" s="10" t="str">
        <f>VLOOKUP(C2,工作表2!A:B,2, )</f>
        <v>本</v>
      </c>
      <c r="E2" s="12" t="str">
        <f>VLOOKUP(C2,工作表2!A:C,3, )</f>
        <v>無特別樣式、大小皆可</v>
      </c>
      <c r="F2" s="10">
        <v>5</v>
      </c>
      <c r="G2" s="10"/>
      <c r="H2" s="10">
        <v>50</v>
      </c>
      <c r="I2" s="10">
        <v>20</v>
      </c>
      <c r="J2" s="10"/>
      <c r="K2" s="10"/>
      <c r="L2" s="10">
        <v>10</v>
      </c>
      <c r="M2" s="10"/>
      <c r="N2" s="10"/>
      <c r="O2" s="13"/>
      <c r="P2" s="10"/>
      <c r="Q2" s="13">
        <v>14</v>
      </c>
      <c r="R2" s="10"/>
      <c r="S2" s="10">
        <v>5</v>
      </c>
      <c r="T2" s="10"/>
      <c r="U2" s="10">
        <v>5</v>
      </c>
      <c r="V2" s="10">
        <v>2</v>
      </c>
      <c r="W2" s="10"/>
      <c r="X2" s="10"/>
      <c r="Y2" s="10">
        <v>2</v>
      </c>
      <c r="Z2" s="10"/>
      <c r="AA2" s="14">
        <f t="shared" ref="AA2:AA23" si="1">SUM(F2:Z2)</f>
        <v>113</v>
      </c>
    </row>
    <row r="3" spans="1:27" ht="49.5" customHeight="1">
      <c r="A3" s="9" t="s">
        <v>101</v>
      </c>
      <c r="B3" s="10">
        <f t="shared" si="0"/>
        <v>2</v>
      </c>
      <c r="C3" s="11" t="s">
        <v>103</v>
      </c>
      <c r="D3" s="10" t="str">
        <f>VLOOKUP(C3,工作表2!A:B,2, )</f>
        <v>盒</v>
      </c>
      <c r="E3" s="12" t="str">
        <f>VLOOKUP(C3,工作表2!A:C,3, )</f>
        <v>一盒12入</v>
      </c>
      <c r="F3" s="10">
        <v>9</v>
      </c>
      <c r="G3" s="10">
        <v>1</v>
      </c>
      <c r="H3" s="10">
        <v>8</v>
      </c>
      <c r="I3" s="10">
        <v>2</v>
      </c>
      <c r="J3" s="10">
        <v>2</v>
      </c>
      <c r="K3" s="10">
        <v>1</v>
      </c>
      <c r="L3" s="10">
        <v>3</v>
      </c>
      <c r="M3" s="10">
        <v>1</v>
      </c>
      <c r="N3" s="10"/>
      <c r="O3" s="13"/>
      <c r="P3" s="10">
        <v>1</v>
      </c>
      <c r="Q3" s="13">
        <v>11</v>
      </c>
      <c r="R3" s="10"/>
      <c r="S3" s="10"/>
      <c r="T3" s="10"/>
      <c r="U3" s="10"/>
      <c r="V3" s="10">
        <v>3</v>
      </c>
      <c r="W3" s="10"/>
      <c r="X3" s="10"/>
      <c r="Y3" s="10">
        <v>2</v>
      </c>
      <c r="Z3" s="10"/>
      <c r="AA3" s="14">
        <f t="shared" si="1"/>
        <v>44</v>
      </c>
    </row>
    <row r="4" spans="1:27" ht="49.5" customHeight="1">
      <c r="A4" s="9" t="s">
        <v>101</v>
      </c>
      <c r="B4" s="10">
        <f t="shared" si="0"/>
        <v>3</v>
      </c>
      <c r="C4" s="11" t="s">
        <v>105</v>
      </c>
      <c r="D4" s="10" t="s">
        <v>106</v>
      </c>
      <c r="E4" s="12"/>
      <c r="F4" s="10">
        <v>2</v>
      </c>
      <c r="G4" s="10"/>
      <c r="H4" s="10">
        <v>2</v>
      </c>
      <c r="I4" s="10"/>
      <c r="J4" s="10"/>
      <c r="K4" s="10"/>
      <c r="L4" s="10"/>
      <c r="M4" s="10"/>
      <c r="N4" s="10"/>
      <c r="O4" s="13"/>
      <c r="P4" s="10"/>
      <c r="Q4" s="13">
        <v>14</v>
      </c>
      <c r="R4" s="10"/>
      <c r="S4" s="10"/>
      <c r="T4" s="10"/>
      <c r="U4" s="10">
        <v>5</v>
      </c>
      <c r="V4" s="10"/>
      <c r="W4" s="10"/>
      <c r="X4" s="10"/>
      <c r="Y4" s="10">
        <v>2</v>
      </c>
      <c r="Z4" s="10"/>
      <c r="AA4" s="14">
        <f t="shared" si="1"/>
        <v>25</v>
      </c>
    </row>
    <row r="5" spans="1:27" ht="49.5" customHeight="1">
      <c r="A5" s="9" t="s">
        <v>107</v>
      </c>
      <c r="B5" s="10">
        <f t="shared" si="0"/>
        <v>4</v>
      </c>
      <c r="C5" s="11" t="s">
        <v>111</v>
      </c>
      <c r="D5" s="10" t="s">
        <v>112</v>
      </c>
      <c r="E5" s="12" t="s">
        <v>113</v>
      </c>
      <c r="F5" s="10"/>
      <c r="G5" s="10"/>
      <c r="H5" s="10"/>
      <c r="I5" s="10"/>
      <c r="J5" s="10"/>
      <c r="K5" s="10"/>
      <c r="L5" s="10"/>
      <c r="M5" s="10"/>
      <c r="N5" s="10"/>
      <c r="O5" s="13"/>
      <c r="P5" s="10"/>
      <c r="Q5" s="13"/>
      <c r="R5" s="10"/>
      <c r="S5" s="10"/>
      <c r="T5" s="10"/>
      <c r="U5" s="10"/>
      <c r="V5" s="10"/>
      <c r="W5" s="10"/>
      <c r="X5" s="10">
        <v>1</v>
      </c>
      <c r="Y5" s="10"/>
      <c r="Z5" s="10"/>
      <c r="AA5" s="14">
        <f t="shared" si="1"/>
        <v>1</v>
      </c>
    </row>
    <row r="6" spans="1:27" ht="49.5" customHeight="1">
      <c r="A6" s="9" t="s">
        <v>114</v>
      </c>
      <c r="B6" s="10">
        <f t="shared" si="0"/>
        <v>5</v>
      </c>
      <c r="C6" s="11" t="s">
        <v>116</v>
      </c>
      <c r="D6" s="10" t="str">
        <f>VLOOKUP(C6,工作表2!A:B,2, )</f>
        <v>支</v>
      </c>
      <c r="E6" s="12" t="str">
        <f>VLOOKUP(C6,工作表2!A:C,3, )</f>
        <v>顏色不拘</v>
      </c>
      <c r="F6" s="10"/>
      <c r="G6" s="10"/>
      <c r="H6" s="10">
        <v>30</v>
      </c>
      <c r="I6" s="10"/>
      <c r="J6" s="10"/>
      <c r="K6" s="10">
        <v>10</v>
      </c>
      <c r="L6" s="10"/>
      <c r="M6" s="13">
        <v>30</v>
      </c>
      <c r="N6" s="10">
        <v>5</v>
      </c>
      <c r="O6" s="13"/>
      <c r="P6" s="10"/>
      <c r="Q6" s="13">
        <v>130</v>
      </c>
      <c r="R6" s="10">
        <v>25</v>
      </c>
      <c r="S6" s="10"/>
      <c r="T6" s="10"/>
      <c r="U6" s="10">
        <v>30</v>
      </c>
      <c r="V6" s="10"/>
      <c r="W6" s="10"/>
      <c r="X6" s="10"/>
      <c r="Y6" s="10"/>
      <c r="Z6" s="10"/>
      <c r="AA6" s="14">
        <f t="shared" si="1"/>
        <v>260</v>
      </c>
    </row>
    <row r="7" spans="1:27" ht="49.5" customHeight="1">
      <c r="A7" s="9" t="s">
        <v>114</v>
      </c>
      <c r="B7" s="10">
        <f t="shared" si="0"/>
        <v>6</v>
      </c>
      <c r="C7" s="11" t="s">
        <v>117</v>
      </c>
      <c r="D7" s="10" t="str">
        <f>VLOOKUP(C7,工作表2!A:B,2, )</f>
        <v>支</v>
      </c>
      <c r="E7" s="12"/>
      <c r="F7" s="10">
        <v>17</v>
      </c>
      <c r="G7" s="10"/>
      <c r="H7" s="10">
        <v>20</v>
      </c>
      <c r="I7" s="10"/>
      <c r="J7" s="10"/>
      <c r="K7" s="10"/>
      <c r="L7" s="10"/>
      <c r="M7" s="13">
        <v>51</v>
      </c>
      <c r="N7" s="10"/>
      <c r="O7" s="13"/>
      <c r="P7" s="10"/>
      <c r="Q7" s="13">
        <v>50</v>
      </c>
      <c r="R7" s="10">
        <v>21</v>
      </c>
      <c r="S7" s="10">
        <v>50</v>
      </c>
      <c r="T7" s="10">
        <v>20</v>
      </c>
      <c r="U7" s="10"/>
      <c r="V7" s="10"/>
      <c r="W7" s="10"/>
      <c r="X7" s="10"/>
      <c r="Y7" s="10"/>
      <c r="Z7" s="10"/>
      <c r="AA7" s="14">
        <f t="shared" si="1"/>
        <v>229</v>
      </c>
    </row>
    <row r="8" spans="1:27" ht="49.5" customHeight="1">
      <c r="A8" s="9" t="s">
        <v>114</v>
      </c>
      <c r="B8" s="10">
        <f t="shared" si="0"/>
        <v>7</v>
      </c>
      <c r="C8" s="11" t="s">
        <v>118</v>
      </c>
      <c r="D8" s="10" t="str">
        <f>VLOOKUP(C8,工作表2!A:B,2, )</f>
        <v>支</v>
      </c>
      <c r="E8" s="12"/>
      <c r="F8" s="10"/>
      <c r="G8" s="10"/>
      <c r="H8" s="10"/>
      <c r="I8" s="10"/>
      <c r="J8" s="10"/>
      <c r="K8" s="10">
        <v>40</v>
      </c>
      <c r="L8" s="10">
        <v>10</v>
      </c>
      <c r="M8" s="13"/>
      <c r="N8" s="10"/>
      <c r="O8" s="13"/>
      <c r="P8" s="10"/>
      <c r="Q8" s="13"/>
      <c r="R8" s="10"/>
      <c r="S8" s="10"/>
      <c r="T8" s="10"/>
      <c r="U8" s="10"/>
      <c r="V8" s="10"/>
      <c r="W8" s="10"/>
      <c r="X8" s="10"/>
      <c r="Y8" s="10"/>
      <c r="Z8" s="10"/>
      <c r="AA8" s="14">
        <f t="shared" si="1"/>
        <v>50</v>
      </c>
    </row>
    <row r="9" spans="1:27" ht="49.5" customHeight="1">
      <c r="A9" s="9" t="s">
        <v>114</v>
      </c>
      <c r="B9" s="10">
        <f t="shared" si="0"/>
        <v>8</v>
      </c>
      <c r="C9" s="11" t="s">
        <v>120</v>
      </c>
      <c r="D9" s="10" t="str">
        <f>VLOOKUP(C9,工作表2!A:B,2, )</f>
        <v>盒</v>
      </c>
      <c r="E9" s="12" t="str">
        <f>VLOOKUP(C9,工作表2!A:C,3, )</f>
        <v>銀、金、紅、藍、綠五種</v>
      </c>
      <c r="F9" s="10">
        <v>25</v>
      </c>
      <c r="G9" s="10">
        <v>2</v>
      </c>
      <c r="H9" s="10">
        <v>17</v>
      </c>
      <c r="I9" s="10"/>
      <c r="J9" s="10">
        <v>4</v>
      </c>
      <c r="K9" s="10">
        <v>5</v>
      </c>
      <c r="L9" s="10">
        <v>10</v>
      </c>
      <c r="M9" s="13">
        <v>10</v>
      </c>
      <c r="N9" s="10"/>
      <c r="O9" s="13"/>
      <c r="P9" s="10">
        <v>1</v>
      </c>
      <c r="Q9" s="13">
        <v>5</v>
      </c>
      <c r="R9" s="10"/>
      <c r="S9" s="10">
        <v>5</v>
      </c>
      <c r="T9" s="10">
        <v>10</v>
      </c>
      <c r="U9" s="10">
        <v>5</v>
      </c>
      <c r="V9" s="10">
        <v>5</v>
      </c>
      <c r="W9" s="10"/>
      <c r="X9" s="10"/>
      <c r="Y9" s="10">
        <v>3</v>
      </c>
      <c r="Z9" s="10"/>
      <c r="AA9" s="14">
        <f t="shared" si="1"/>
        <v>107</v>
      </c>
    </row>
    <row r="10" spans="1:27" ht="49.5" customHeight="1">
      <c r="A10" s="9" t="s">
        <v>114</v>
      </c>
      <c r="B10" s="10">
        <f t="shared" si="0"/>
        <v>9</v>
      </c>
      <c r="C10" s="11" t="s">
        <v>121</v>
      </c>
      <c r="D10" s="10" t="str">
        <f>VLOOKUP(C10,工作表2!A:B,2, )</f>
        <v>盒</v>
      </c>
      <c r="E10" s="12" t="str">
        <f>VLOOKUP(C10,工作表2!A:C,3, )</f>
        <v>36色以上</v>
      </c>
      <c r="F10" s="10">
        <v>9</v>
      </c>
      <c r="G10" s="10"/>
      <c r="H10" s="10">
        <v>5</v>
      </c>
      <c r="I10" s="10"/>
      <c r="J10" s="10">
        <v>2</v>
      </c>
      <c r="K10" s="10">
        <v>3</v>
      </c>
      <c r="L10" s="10">
        <v>10</v>
      </c>
      <c r="M10" s="13">
        <v>2</v>
      </c>
      <c r="N10" s="10"/>
      <c r="O10" s="13"/>
      <c r="P10" s="10"/>
      <c r="Q10" s="13">
        <v>40</v>
      </c>
      <c r="R10" s="10"/>
      <c r="S10" s="10"/>
      <c r="T10" s="10"/>
      <c r="U10" s="10"/>
      <c r="V10" s="10"/>
      <c r="W10" s="10"/>
      <c r="X10" s="10"/>
      <c r="Y10" s="10"/>
      <c r="Z10" s="10"/>
      <c r="AA10" s="14">
        <f t="shared" si="1"/>
        <v>71</v>
      </c>
    </row>
    <row r="11" spans="1:27" ht="49.5" customHeight="1">
      <c r="A11" s="9" t="s">
        <v>122</v>
      </c>
      <c r="B11" s="10">
        <f t="shared" si="0"/>
        <v>10</v>
      </c>
      <c r="C11" s="11" t="s">
        <v>123</v>
      </c>
      <c r="D11" s="10" t="str">
        <f>VLOOKUP(C11,工作表2!A:B,2, )</f>
        <v>包</v>
      </c>
      <c r="E11" s="12" t="str">
        <f>VLOOKUP(C11,工作表2!A:C,3, )</f>
        <v>5入</v>
      </c>
      <c r="F11" s="10"/>
      <c r="G11" s="10"/>
      <c r="H11" s="10"/>
      <c r="I11" s="10"/>
      <c r="J11" s="10"/>
      <c r="K11" s="10"/>
      <c r="L11" s="10"/>
      <c r="M11" s="10"/>
      <c r="N11" s="10"/>
      <c r="O11" s="13">
        <v>2</v>
      </c>
      <c r="P11" s="10">
        <v>10</v>
      </c>
      <c r="Q11" s="13">
        <v>10</v>
      </c>
      <c r="R11" s="10">
        <v>1</v>
      </c>
      <c r="S11" s="10">
        <v>20</v>
      </c>
      <c r="T11" s="10"/>
      <c r="U11" s="10">
        <v>3</v>
      </c>
      <c r="V11" s="10"/>
      <c r="W11" s="10"/>
      <c r="X11" s="10"/>
      <c r="Y11" s="10">
        <v>5</v>
      </c>
      <c r="Z11" s="10"/>
      <c r="AA11" s="14">
        <f t="shared" si="1"/>
        <v>51</v>
      </c>
    </row>
    <row r="12" spans="1:27" ht="49.5" customHeight="1">
      <c r="A12" s="9" t="s">
        <v>122</v>
      </c>
      <c r="B12" s="10">
        <f t="shared" si="0"/>
        <v>11</v>
      </c>
      <c r="C12" s="11" t="s">
        <v>124</v>
      </c>
      <c r="D12" s="10" t="s">
        <v>125</v>
      </c>
      <c r="E12" s="12"/>
      <c r="F12" s="10"/>
      <c r="G12" s="10">
        <v>5</v>
      </c>
      <c r="H12" s="10"/>
      <c r="I12" s="10"/>
      <c r="J12" s="10"/>
      <c r="K12" s="10"/>
      <c r="L12" s="10"/>
      <c r="M12" s="10"/>
      <c r="N12" s="10"/>
      <c r="O12" s="13"/>
      <c r="P12" s="10"/>
      <c r="Q12" s="13"/>
      <c r="R12" s="10"/>
      <c r="S12" s="10"/>
      <c r="T12" s="10"/>
      <c r="U12" s="10"/>
      <c r="V12" s="10">
        <v>30</v>
      </c>
      <c r="W12" s="10"/>
      <c r="X12" s="10"/>
      <c r="Y12" s="10"/>
      <c r="Z12" s="10"/>
      <c r="AA12" s="14">
        <f t="shared" si="1"/>
        <v>35</v>
      </c>
    </row>
    <row r="13" spans="1:27" ht="49.5" customHeight="1">
      <c r="A13" s="9" t="s">
        <v>122</v>
      </c>
      <c r="B13" s="10">
        <f t="shared" si="0"/>
        <v>12</v>
      </c>
      <c r="C13" s="11" t="s">
        <v>127</v>
      </c>
      <c r="D13" s="10" t="s">
        <v>125</v>
      </c>
      <c r="E13" s="12" t="str">
        <f>VLOOKUP(C13,工作表2!A:C,3, )</f>
        <v>4尺*6尺</v>
      </c>
      <c r="F13" s="10"/>
      <c r="G13" s="10"/>
      <c r="H13" s="10"/>
      <c r="I13" s="10">
        <v>2</v>
      </c>
      <c r="J13" s="10"/>
      <c r="K13" s="10"/>
      <c r="L13" s="10"/>
      <c r="M13" s="10"/>
      <c r="N13" s="10"/>
      <c r="O13" s="13"/>
      <c r="P13" s="10"/>
      <c r="Q13" s="13"/>
      <c r="R13" s="10"/>
      <c r="S13" s="10"/>
      <c r="T13" s="10"/>
      <c r="U13" s="10">
        <v>5</v>
      </c>
      <c r="V13" s="10">
        <v>3</v>
      </c>
      <c r="W13" s="10"/>
      <c r="X13" s="10"/>
      <c r="Y13" s="10"/>
      <c r="Z13" s="10"/>
      <c r="AA13" s="14">
        <f t="shared" si="1"/>
        <v>10</v>
      </c>
    </row>
    <row r="14" spans="1:27" ht="49.5" customHeight="1">
      <c r="A14" s="9" t="s">
        <v>122</v>
      </c>
      <c r="B14" s="10">
        <f t="shared" si="0"/>
        <v>13</v>
      </c>
      <c r="C14" s="11" t="s">
        <v>128</v>
      </c>
      <c r="D14" s="10" t="str">
        <f>VLOOKUP(C14,工作表2!A:B,2, )</f>
        <v>個</v>
      </c>
      <c r="E14" s="12"/>
      <c r="F14" s="10"/>
      <c r="G14" s="10"/>
      <c r="H14" s="10">
        <v>5</v>
      </c>
      <c r="I14" s="10"/>
      <c r="J14" s="10">
        <v>1</v>
      </c>
      <c r="K14" s="10"/>
      <c r="L14" s="10"/>
      <c r="M14" s="10"/>
      <c r="N14" s="10"/>
      <c r="O14" s="13"/>
      <c r="P14" s="10"/>
      <c r="Q14" s="13"/>
      <c r="R14" s="10"/>
      <c r="S14" s="10"/>
      <c r="T14" s="10"/>
      <c r="U14" s="10">
        <v>2</v>
      </c>
      <c r="V14" s="10"/>
      <c r="W14" s="10"/>
      <c r="X14" s="10"/>
      <c r="Y14" s="10"/>
      <c r="Z14" s="10"/>
      <c r="AA14" s="14">
        <f t="shared" si="1"/>
        <v>8</v>
      </c>
    </row>
    <row r="15" spans="1:27" ht="49.5" customHeight="1">
      <c r="A15" s="9" t="s">
        <v>122</v>
      </c>
      <c r="B15" s="10">
        <f t="shared" si="0"/>
        <v>14</v>
      </c>
      <c r="C15" s="11" t="s">
        <v>129</v>
      </c>
      <c r="D15" s="10" t="str">
        <f>VLOOKUP(C15,工作表2!A:B,2, )</f>
        <v>個</v>
      </c>
      <c r="E15" s="12" t="str">
        <f>VLOOKUP(C15,工作表2!A:C,3, )</f>
        <v>3尺*6尺</v>
      </c>
      <c r="F15" s="10"/>
      <c r="G15" s="10"/>
      <c r="H15" s="10"/>
      <c r="I15" s="10">
        <v>2</v>
      </c>
      <c r="J15" s="10"/>
      <c r="K15" s="10"/>
      <c r="L15" s="10"/>
      <c r="M15" s="10">
        <v>2</v>
      </c>
      <c r="N15" s="10"/>
      <c r="O15" s="13"/>
      <c r="P15" s="10"/>
      <c r="Q15" s="13"/>
      <c r="R15" s="10">
        <v>2</v>
      </c>
      <c r="S15" s="10"/>
      <c r="T15" s="10"/>
      <c r="U15" s="10"/>
      <c r="V15" s="10"/>
      <c r="W15" s="10"/>
      <c r="X15" s="10"/>
      <c r="Y15" s="10"/>
      <c r="Z15" s="10"/>
      <c r="AA15" s="14">
        <f t="shared" si="1"/>
        <v>6</v>
      </c>
    </row>
    <row r="16" spans="1:27" ht="49.5" customHeight="1">
      <c r="A16" s="9" t="s">
        <v>122</v>
      </c>
      <c r="B16" s="10">
        <f t="shared" si="0"/>
        <v>15</v>
      </c>
      <c r="C16" s="11" t="s">
        <v>130</v>
      </c>
      <c r="D16" s="10" t="s">
        <v>125</v>
      </c>
      <c r="E16" s="12" t="s">
        <v>131</v>
      </c>
      <c r="F16" s="10">
        <v>2</v>
      </c>
      <c r="G16" s="10"/>
      <c r="H16" s="10"/>
      <c r="I16" s="10"/>
      <c r="J16" s="10"/>
      <c r="K16" s="10"/>
      <c r="L16" s="10">
        <v>5</v>
      </c>
      <c r="M16" s="10"/>
      <c r="N16" s="10"/>
      <c r="O16" s="13"/>
      <c r="P16" s="10"/>
      <c r="Q16" s="13"/>
      <c r="R16" s="10"/>
      <c r="S16" s="10"/>
      <c r="T16" s="10"/>
      <c r="U16" s="10"/>
      <c r="V16" s="10"/>
      <c r="W16" s="10"/>
      <c r="X16" s="10"/>
      <c r="Y16" s="10"/>
      <c r="Z16" s="10"/>
      <c r="AA16" s="14">
        <f t="shared" si="1"/>
        <v>7</v>
      </c>
    </row>
    <row r="17" spans="1:27" ht="49.5" customHeight="1">
      <c r="A17" s="9" t="s">
        <v>132</v>
      </c>
      <c r="B17" s="10">
        <f t="shared" si="0"/>
        <v>16</v>
      </c>
      <c r="C17" s="11" t="s">
        <v>133</v>
      </c>
      <c r="D17" s="10" t="str">
        <f>VLOOKUP(C17,工作表2!A:B,2, )</f>
        <v>個</v>
      </c>
      <c r="E17" s="12" t="str">
        <f>VLOOKUP(C17,工作表2!A:C,3, )</f>
        <v>SDI CT-206 iPUSH輕鬆按修正帶</v>
      </c>
      <c r="F17" s="10">
        <v>30</v>
      </c>
      <c r="G17" s="10">
        <v>30</v>
      </c>
      <c r="H17" s="10">
        <v>45</v>
      </c>
      <c r="I17" s="10"/>
      <c r="J17" s="10"/>
      <c r="K17" s="10"/>
      <c r="L17" s="10">
        <v>40</v>
      </c>
      <c r="M17" s="10">
        <v>30</v>
      </c>
      <c r="N17" s="10"/>
      <c r="O17" s="13"/>
      <c r="P17" s="10"/>
      <c r="Q17" s="13">
        <v>60</v>
      </c>
      <c r="R17" s="10"/>
      <c r="S17" s="10">
        <v>30</v>
      </c>
      <c r="T17" s="10"/>
      <c r="U17" s="10"/>
      <c r="V17" s="10"/>
      <c r="W17" s="10"/>
      <c r="X17" s="10"/>
      <c r="Y17" s="10"/>
      <c r="Z17" s="10"/>
      <c r="AA17" s="14">
        <f t="shared" si="1"/>
        <v>265</v>
      </c>
    </row>
    <row r="18" spans="1:27" ht="49.5" customHeight="1">
      <c r="A18" s="9" t="s">
        <v>132</v>
      </c>
      <c r="B18" s="10">
        <f t="shared" si="0"/>
        <v>17</v>
      </c>
      <c r="C18" s="11" t="s">
        <v>134</v>
      </c>
      <c r="D18" s="10" t="str">
        <f>VLOOKUP(C18,工作表2!A:B,2, )</f>
        <v>個</v>
      </c>
      <c r="E18" s="12" t="str">
        <f>VLOOKUP(C18,工作表2!A:C,3, )</f>
        <v>SDI CT-206R iPUSH輕鬆按修正帶替換帶</v>
      </c>
      <c r="F18" s="10">
        <v>20</v>
      </c>
      <c r="G18" s="10">
        <v>37</v>
      </c>
      <c r="H18" s="10">
        <v>17</v>
      </c>
      <c r="I18" s="10"/>
      <c r="J18" s="10"/>
      <c r="K18" s="10"/>
      <c r="L18" s="10">
        <v>50</v>
      </c>
      <c r="M18" s="10"/>
      <c r="N18" s="10"/>
      <c r="O18" s="13"/>
      <c r="P18" s="10"/>
      <c r="Q18" s="13">
        <v>100</v>
      </c>
      <c r="R18" s="10"/>
      <c r="S18" s="10"/>
      <c r="T18" s="10" t="s">
        <v>135</v>
      </c>
      <c r="U18" s="10">
        <v>49</v>
      </c>
      <c r="V18" s="10"/>
      <c r="W18" s="10"/>
      <c r="X18" s="10"/>
      <c r="Y18" s="10"/>
      <c r="Z18" s="10"/>
      <c r="AA18" s="14">
        <f t="shared" si="1"/>
        <v>273</v>
      </c>
    </row>
    <row r="19" spans="1:27" ht="49.5" customHeight="1">
      <c r="A19" s="9" t="s">
        <v>132</v>
      </c>
      <c r="B19" s="10">
        <f t="shared" si="0"/>
        <v>18</v>
      </c>
      <c r="C19" s="11" t="s">
        <v>136</v>
      </c>
      <c r="D19" s="10" t="str">
        <f>VLOOKUP(C19,工作表2!A:B,2, )</f>
        <v>張</v>
      </c>
      <c r="E19" s="12" t="str">
        <f>VLOOKUP(C19,工作表2!A:C,3, )</f>
        <v>顏色不拘</v>
      </c>
      <c r="F19" s="10"/>
      <c r="G19" s="10"/>
      <c r="H19" s="10">
        <v>15</v>
      </c>
      <c r="I19" s="10"/>
      <c r="J19" s="10">
        <v>100</v>
      </c>
      <c r="K19" s="10"/>
      <c r="L19" s="10"/>
      <c r="M19" s="10"/>
      <c r="N19" s="10"/>
      <c r="O19" s="13"/>
      <c r="P19" s="10">
        <v>50</v>
      </c>
      <c r="Q19" s="13"/>
      <c r="R19" s="10"/>
      <c r="S19" s="10"/>
      <c r="T19" s="10"/>
      <c r="U19" s="10">
        <v>50</v>
      </c>
      <c r="V19" s="10"/>
      <c r="W19" s="10"/>
      <c r="X19" s="10"/>
      <c r="Y19" s="10"/>
      <c r="Z19" s="10"/>
      <c r="AA19" s="14">
        <f t="shared" si="1"/>
        <v>215</v>
      </c>
    </row>
    <row r="20" spans="1:27" ht="49.5" customHeight="1">
      <c r="A20" s="9" t="s">
        <v>132</v>
      </c>
      <c r="B20" s="10">
        <f t="shared" si="0"/>
        <v>19</v>
      </c>
      <c r="C20" s="11" t="s">
        <v>137</v>
      </c>
      <c r="D20" s="10" t="str">
        <f>VLOOKUP(C20,工作表2!A:B,2,0)</f>
        <v>包</v>
      </c>
      <c r="E20" s="12" t="str">
        <f>VLOOKUP(C20,工作表2!A:C,3,0)</f>
        <v>箭頭式4.5*1.2cm</v>
      </c>
      <c r="F20" s="10"/>
      <c r="G20" s="10"/>
      <c r="H20" s="10">
        <v>10</v>
      </c>
      <c r="I20" s="10"/>
      <c r="J20" s="10"/>
      <c r="K20" s="10"/>
      <c r="L20" s="10"/>
      <c r="M20" s="10"/>
      <c r="N20" s="10"/>
      <c r="O20" s="13"/>
      <c r="P20" s="10"/>
      <c r="Q20" s="13"/>
      <c r="R20" s="10"/>
      <c r="S20" s="10"/>
      <c r="T20" s="10"/>
      <c r="U20" s="10">
        <v>20</v>
      </c>
      <c r="V20" s="10"/>
      <c r="W20" s="10"/>
      <c r="X20" s="10"/>
      <c r="Y20" s="10"/>
      <c r="Z20" s="10"/>
      <c r="AA20" s="14">
        <f t="shared" si="1"/>
        <v>30</v>
      </c>
    </row>
    <row r="21" spans="1:27" ht="49.5" customHeight="1">
      <c r="A21" s="9" t="s">
        <v>132</v>
      </c>
      <c r="B21" s="10">
        <f t="shared" si="0"/>
        <v>20</v>
      </c>
      <c r="C21" s="11" t="s">
        <v>138</v>
      </c>
      <c r="D21" s="10" t="s">
        <v>139</v>
      </c>
      <c r="E21" s="12"/>
      <c r="F21" s="10"/>
      <c r="G21" s="10"/>
      <c r="H21" s="10">
        <v>13</v>
      </c>
      <c r="I21" s="10"/>
      <c r="J21" s="10"/>
      <c r="K21" s="10"/>
      <c r="L21" s="10"/>
      <c r="M21" s="10">
        <v>7</v>
      </c>
      <c r="N21" s="10">
        <v>4</v>
      </c>
      <c r="O21" s="13"/>
      <c r="P21" s="10"/>
      <c r="Q21" s="13">
        <v>4</v>
      </c>
      <c r="R21" s="10"/>
      <c r="S21" s="10">
        <v>5</v>
      </c>
      <c r="T21" s="10"/>
      <c r="U21" s="10"/>
      <c r="V21" s="10">
        <v>9</v>
      </c>
      <c r="W21" s="10"/>
      <c r="X21" s="10"/>
      <c r="Y21" s="10">
        <v>2</v>
      </c>
      <c r="Z21" s="10"/>
      <c r="AA21" s="14">
        <f t="shared" si="1"/>
        <v>44</v>
      </c>
    </row>
    <row r="22" spans="1:27" ht="49.5" customHeight="1">
      <c r="A22" s="9" t="s">
        <v>132</v>
      </c>
      <c r="B22" s="10">
        <f t="shared" si="0"/>
        <v>21</v>
      </c>
      <c r="C22" s="11" t="s">
        <v>141</v>
      </c>
      <c r="D22" s="10" t="str">
        <f>VLOOKUP(C22,工作表2!A:B,2, )</f>
        <v>包</v>
      </c>
      <c r="E22" s="12" t="str">
        <f>VLOOKUP(C22,工作表2!A:C,3, )</f>
        <v>1包12個</v>
      </c>
      <c r="F22" s="10">
        <v>8</v>
      </c>
      <c r="G22" s="10"/>
      <c r="H22" s="10"/>
      <c r="I22" s="10"/>
      <c r="J22" s="10"/>
      <c r="K22" s="10"/>
      <c r="L22" s="10"/>
      <c r="M22" s="10"/>
      <c r="N22" s="10"/>
      <c r="O22" s="13"/>
      <c r="P22" s="10"/>
      <c r="Q22" s="13">
        <v>25</v>
      </c>
      <c r="R22" s="10"/>
      <c r="S22" s="10"/>
      <c r="T22" s="10"/>
      <c r="U22" s="10"/>
      <c r="V22" s="10"/>
      <c r="W22" s="10"/>
      <c r="X22" s="10"/>
      <c r="Y22" s="10">
        <v>10</v>
      </c>
      <c r="Z22" s="10">
        <v>3</v>
      </c>
      <c r="AA22" s="14">
        <f t="shared" si="1"/>
        <v>46</v>
      </c>
    </row>
    <row r="23" spans="1:27" ht="49.5" customHeight="1">
      <c r="A23" s="9" t="s">
        <v>132</v>
      </c>
      <c r="B23" s="10">
        <f t="shared" si="0"/>
        <v>22</v>
      </c>
      <c r="C23" s="11" t="s">
        <v>144</v>
      </c>
      <c r="D23" s="10" t="str">
        <f>VLOOKUP(C23,工作表2!A:B,2, )</f>
        <v>個</v>
      </c>
      <c r="E23" s="12"/>
      <c r="F23" s="10">
        <v>42</v>
      </c>
      <c r="G23" s="10"/>
      <c r="H23" s="10"/>
      <c r="I23" s="10"/>
      <c r="J23" s="10"/>
      <c r="K23" s="10"/>
      <c r="L23" s="10"/>
      <c r="M23" s="10"/>
      <c r="N23" s="10"/>
      <c r="O23" s="13"/>
      <c r="P23" s="10">
        <v>5</v>
      </c>
      <c r="Q23" s="13"/>
      <c r="R23" s="10"/>
      <c r="S23" s="10"/>
      <c r="T23" s="10"/>
      <c r="U23" s="10"/>
      <c r="V23" s="10"/>
      <c r="W23" s="10"/>
      <c r="X23" s="10"/>
      <c r="Y23" s="10"/>
      <c r="Z23" s="10"/>
      <c r="AA23" s="14">
        <f t="shared" si="1"/>
        <v>47</v>
      </c>
    </row>
    <row r="24" spans="1:27" ht="49.5" customHeight="1">
      <c r="A24" s="9" t="s">
        <v>132</v>
      </c>
      <c r="B24" s="10">
        <f t="shared" ref="B24:B42" si="2">ROW()-1</f>
        <v>23</v>
      </c>
      <c r="C24" s="11" t="s">
        <v>146</v>
      </c>
      <c r="D24" s="10" t="str">
        <f>VLOOKUP(C24,工作表2!A:B,2, )</f>
        <v>包</v>
      </c>
      <c r="E24" s="12" t="str">
        <f>VLOOKUP(C24,工作表2!A:C,3, )</f>
        <v>17x42mm</v>
      </c>
      <c r="F24" s="10"/>
      <c r="G24" s="10"/>
      <c r="H24" s="10">
        <v>10</v>
      </c>
      <c r="I24" s="10"/>
      <c r="J24" s="10"/>
      <c r="K24" s="10"/>
      <c r="L24" s="10"/>
      <c r="M24" s="10"/>
      <c r="N24" s="10"/>
      <c r="O24" s="13"/>
      <c r="P24" s="10"/>
      <c r="Q24" s="13"/>
      <c r="R24" s="10"/>
      <c r="S24" s="10"/>
      <c r="T24" s="10"/>
      <c r="U24" s="10"/>
      <c r="V24" s="10"/>
      <c r="W24" s="10"/>
      <c r="X24" s="10"/>
      <c r="Y24" s="10">
        <v>10</v>
      </c>
      <c r="Z24" s="10"/>
      <c r="AA24" s="14">
        <f t="shared" ref="AA24:AA42" si="3">SUM(F24:Z24)</f>
        <v>20</v>
      </c>
    </row>
    <row r="25" spans="1:27" ht="49.5" customHeight="1">
      <c r="A25" s="9" t="s">
        <v>132</v>
      </c>
      <c r="B25" s="10">
        <f t="shared" si="2"/>
        <v>24</v>
      </c>
      <c r="C25" s="11" t="s">
        <v>147</v>
      </c>
      <c r="D25" s="10" t="s">
        <v>148</v>
      </c>
      <c r="E25" s="12"/>
      <c r="F25" s="10"/>
      <c r="G25" s="10"/>
      <c r="H25" s="10"/>
      <c r="I25" s="10"/>
      <c r="J25" s="10"/>
      <c r="K25" s="10"/>
      <c r="L25" s="10"/>
      <c r="M25" s="10">
        <v>2</v>
      </c>
      <c r="N25" s="10"/>
      <c r="O25" s="13"/>
      <c r="P25" s="10"/>
      <c r="Q25" s="13">
        <v>8</v>
      </c>
      <c r="R25" s="10"/>
      <c r="S25" s="10">
        <v>15</v>
      </c>
      <c r="T25" s="10"/>
      <c r="U25" s="10">
        <v>10</v>
      </c>
      <c r="V25" s="10"/>
      <c r="W25" s="10"/>
      <c r="X25" s="10"/>
      <c r="Y25" s="10"/>
      <c r="Z25" s="10"/>
      <c r="AA25" s="14">
        <f t="shared" si="3"/>
        <v>35</v>
      </c>
    </row>
    <row r="26" spans="1:27" ht="49.5" customHeight="1">
      <c r="A26" s="9" t="s">
        <v>132</v>
      </c>
      <c r="B26" s="10">
        <f t="shared" si="2"/>
        <v>25</v>
      </c>
      <c r="C26" s="11" t="s">
        <v>150</v>
      </c>
      <c r="D26" s="10" t="str">
        <f>VLOOKUP(C26,工作表2!A:B,2, )</f>
        <v>卷</v>
      </c>
      <c r="E26" s="12" t="str">
        <f>VLOOKUP(C26,工作表2!A:C,3, )</f>
        <v>寬度1.8cm/2.4cm均可</v>
      </c>
      <c r="F26" s="10"/>
      <c r="G26" s="10"/>
      <c r="H26" s="10">
        <v>5</v>
      </c>
      <c r="I26" s="10"/>
      <c r="J26" s="10"/>
      <c r="K26" s="10"/>
      <c r="L26" s="10"/>
      <c r="M26" s="10">
        <v>7</v>
      </c>
      <c r="N26" s="10"/>
      <c r="O26" s="13"/>
      <c r="P26" s="10"/>
      <c r="Q26" s="13"/>
      <c r="R26" s="10"/>
      <c r="S26" s="10"/>
      <c r="T26" s="10">
        <v>2</v>
      </c>
      <c r="U26" s="10">
        <v>2</v>
      </c>
      <c r="V26" s="10">
        <v>10</v>
      </c>
      <c r="W26" s="10"/>
      <c r="X26" s="10"/>
      <c r="Y26" s="10"/>
      <c r="Z26" s="10"/>
      <c r="AA26" s="14">
        <f t="shared" si="3"/>
        <v>26</v>
      </c>
    </row>
    <row r="27" spans="1:27" ht="49.5" customHeight="1">
      <c r="A27" s="9" t="s">
        <v>132</v>
      </c>
      <c r="B27" s="10">
        <f t="shared" si="2"/>
        <v>26</v>
      </c>
      <c r="C27" s="11" t="s">
        <v>153</v>
      </c>
      <c r="D27" s="10" t="s">
        <v>139</v>
      </c>
      <c r="E27" s="12"/>
      <c r="F27" s="10"/>
      <c r="G27" s="10"/>
      <c r="H27" s="10">
        <v>12</v>
      </c>
      <c r="I27" s="10"/>
      <c r="J27" s="10"/>
      <c r="K27" s="10">
        <v>2</v>
      </c>
      <c r="L27" s="10"/>
      <c r="M27" s="10"/>
      <c r="N27" s="10"/>
      <c r="O27" s="13"/>
      <c r="P27" s="10">
        <v>2</v>
      </c>
      <c r="Q27" s="13">
        <v>1</v>
      </c>
      <c r="R27" s="10"/>
      <c r="S27" s="10">
        <v>5</v>
      </c>
      <c r="T27" s="10"/>
      <c r="U27" s="10"/>
      <c r="V27" s="10">
        <v>3</v>
      </c>
      <c r="W27" s="10"/>
      <c r="X27" s="10"/>
      <c r="Y27" s="10"/>
      <c r="Z27" s="10"/>
      <c r="AA27" s="14">
        <f t="shared" si="3"/>
        <v>25</v>
      </c>
    </row>
    <row r="28" spans="1:27" ht="49.5" customHeight="1">
      <c r="A28" s="9" t="s">
        <v>132</v>
      </c>
      <c r="B28" s="10">
        <f t="shared" si="2"/>
        <v>27</v>
      </c>
      <c r="C28" s="11" t="s">
        <v>154</v>
      </c>
      <c r="D28" s="10" t="str">
        <f>VLOOKUP(C28,工作表2!A:B,2,0)</f>
        <v>盒</v>
      </c>
      <c r="E28" s="12"/>
      <c r="F28" s="10"/>
      <c r="G28" s="10">
        <v>3</v>
      </c>
      <c r="H28" s="10">
        <v>7</v>
      </c>
      <c r="I28" s="10"/>
      <c r="J28" s="10"/>
      <c r="K28" s="10"/>
      <c r="L28" s="10"/>
      <c r="M28" s="10"/>
      <c r="N28" s="10"/>
      <c r="O28" s="13"/>
      <c r="P28" s="10"/>
      <c r="Q28" s="13"/>
      <c r="R28" s="10"/>
      <c r="S28" s="10">
        <v>11</v>
      </c>
      <c r="T28" s="10"/>
      <c r="U28" s="10"/>
      <c r="V28" s="10"/>
      <c r="W28" s="10"/>
      <c r="X28" s="10"/>
      <c r="Y28" s="10"/>
      <c r="Z28" s="10"/>
      <c r="AA28" s="14">
        <f t="shared" si="3"/>
        <v>21</v>
      </c>
    </row>
    <row r="29" spans="1:27" ht="49.5" customHeight="1">
      <c r="A29" s="9" t="s">
        <v>132</v>
      </c>
      <c r="B29" s="10">
        <f t="shared" si="2"/>
        <v>28</v>
      </c>
      <c r="C29" s="11" t="s">
        <v>156</v>
      </c>
      <c r="D29" s="10" t="str">
        <f>VLOOKUP(C29,工作表2!A:B,2, )</f>
        <v>包</v>
      </c>
      <c r="E29" s="12" t="str">
        <f>VLOOKUP(C29,工作表2!A:C,3, )</f>
        <v>11孔內頁，1包50張</v>
      </c>
      <c r="F29" s="10"/>
      <c r="G29" s="10"/>
      <c r="H29" s="10"/>
      <c r="I29" s="10"/>
      <c r="J29" s="10">
        <v>4</v>
      </c>
      <c r="K29" s="10"/>
      <c r="L29" s="10"/>
      <c r="M29" s="10"/>
      <c r="N29" s="10"/>
      <c r="O29" s="13"/>
      <c r="P29" s="10">
        <v>3</v>
      </c>
      <c r="Q29" s="13"/>
      <c r="R29" s="10"/>
      <c r="S29" s="10"/>
      <c r="T29" s="10"/>
      <c r="U29" s="10">
        <v>3</v>
      </c>
      <c r="V29" s="10"/>
      <c r="W29" s="10"/>
      <c r="X29" s="10"/>
      <c r="Y29" s="10"/>
      <c r="Z29" s="10"/>
      <c r="AA29" s="14">
        <f t="shared" si="3"/>
        <v>10</v>
      </c>
    </row>
    <row r="30" spans="1:27" ht="49.5" customHeight="1">
      <c r="A30" s="9" t="s">
        <v>132</v>
      </c>
      <c r="B30" s="10">
        <f t="shared" si="2"/>
        <v>29</v>
      </c>
      <c r="C30" s="11" t="s">
        <v>157</v>
      </c>
      <c r="D30" s="10" t="str">
        <f>VLOOKUP(C30,工作表2!A:B,2, )</f>
        <v>個</v>
      </c>
      <c r="E30" s="12"/>
      <c r="F30" s="10"/>
      <c r="G30" s="10"/>
      <c r="H30" s="10"/>
      <c r="I30" s="10"/>
      <c r="J30" s="10"/>
      <c r="K30" s="10"/>
      <c r="L30" s="10"/>
      <c r="M30" s="10"/>
      <c r="N30" s="10"/>
      <c r="O30" s="13"/>
      <c r="P30" s="10"/>
      <c r="Q30" s="13"/>
      <c r="R30" s="10"/>
      <c r="S30" s="10"/>
      <c r="T30" s="10"/>
      <c r="U30" s="10"/>
      <c r="V30" s="10">
        <v>5</v>
      </c>
      <c r="W30" s="10"/>
      <c r="X30" s="10"/>
      <c r="Y30" s="10"/>
      <c r="Z30" s="10"/>
      <c r="AA30" s="14">
        <f t="shared" si="3"/>
        <v>5</v>
      </c>
    </row>
    <row r="31" spans="1:27" ht="49.5" customHeight="1">
      <c r="A31" s="9" t="s">
        <v>132</v>
      </c>
      <c r="B31" s="10">
        <f t="shared" si="2"/>
        <v>30</v>
      </c>
      <c r="C31" s="11" t="s">
        <v>158</v>
      </c>
      <c r="D31" s="10" t="str">
        <f>VLOOKUP(C31,工作表2!A:B,2,0)</f>
        <v>個</v>
      </c>
      <c r="E31" s="12" t="str">
        <f>VLOOKUP(C31,工作表2!A:C,3,0)</f>
        <v>4.8cm使用</v>
      </c>
      <c r="F31" s="10">
        <v>5</v>
      </c>
      <c r="G31" s="10"/>
      <c r="H31" s="10"/>
      <c r="I31" s="10"/>
      <c r="J31" s="10"/>
      <c r="K31" s="10"/>
      <c r="L31" s="10">
        <v>2</v>
      </c>
      <c r="M31" s="10"/>
      <c r="N31" s="10"/>
      <c r="O31" s="13"/>
      <c r="P31" s="10"/>
      <c r="Q31" s="13"/>
      <c r="R31" s="10"/>
      <c r="S31" s="10"/>
      <c r="T31" s="10"/>
      <c r="U31" s="10"/>
      <c r="V31" s="10"/>
      <c r="W31" s="10"/>
      <c r="X31" s="10"/>
      <c r="Y31" s="10"/>
      <c r="Z31" s="10"/>
      <c r="AA31" s="14">
        <f t="shared" si="3"/>
        <v>7</v>
      </c>
    </row>
    <row r="32" spans="1:27" ht="49.5" customHeight="1">
      <c r="A32" s="9" t="s">
        <v>132</v>
      </c>
      <c r="B32" s="10">
        <f t="shared" si="2"/>
        <v>31</v>
      </c>
      <c r="C32" s="11" t="s">
        <v>159</v>
      </c>
      <c r="D32" s="10" t="str">
        <f>VLOOKUP(C32,工作表2!A:B,2,0)</f>
        <v>台</v>
      </c>
      <c r="E32" s="12"/>
      <c r="F32" s="10"/>
      <c r="G32" s="10"/>
      <c r="H32" s="10">
        <v>3</v>
      </c>
      <c r="I32" s="10"/>
      <c r="J32" s="10"/>
      <c r="K32" s="10"/>
      <c r="L32" s="10"/>
      <c r="M32" s="10"/>
      <c r="N32" s="10"/>
      <c r="O32" s="13"/>
      <c r="P32" s="10">
        <v>2</v>
      </c>
      <c r="Q32" s="13"/>
      <c r="R32" s="10"/>
      <c r="S32" s="10"/>
      <c r="T32" s="10"/>
      <c r="U32" s="10">
        <v>1</v>
      </c>
      <c r="V32" s="10"/>
      <c r="W32" s="10"/>
      <c r="X32" s="10"/>
      <c r="Y32" s="10"/>
      <c r="Z32" s="10"/>
      <c r="AA32" s="14">
        <f t="shared" si="3"/>
        <v>6</v>
      </c>
    </row>
    <row r="33" spans="1:27" ht="49.5" customHeight="1">
      <c r="A33" s="9" t="s">
        <v>132</v>
      </c>
      <c r="B33" s="10">
        <f t="shared" si="2"/>
        <v>32</v>
      </c>
      <c r="C33" s="11" t="s">
        <v>160</v>
      </c>
      <c r="D33" s="10" t="str">
        <f>VLOOKUP(C33,工作表2!A:B,2,0)</f>
        <v>個</v>
      </c>
      <c r="E33" s="12" t="str">
        <f>VLOOKUP(C33,工作表2!A:C,3,0)</f>
        <v>寬度1.8-2.0cm通用</v>
      </c>
      <c r="F33" s="10"/>
      <c r="G33" s="10"/>
      <c r="H33" s="10"/>
      <c r="I33" s="10"/>
      <c r="J33" s="10"/>
      <c r="K33" s="10"/>
      <c r="L33" s="10">
        <v>5</v>
      </c>
      <c r="M33" s="10"/>
      <c r="N33" s="10"/>
      <c r="O33" s="13"/>
      <c r="P33" s="10">
        <v>2</v>
      </c>
      <c r="Q33" s="13">
        <v>6</v>
      </c>
      <c r="R33" s="10"/>
      <c r="S33" s="10">
        <v>2</v>
      </c>
      <c r="T33" s="10"/>
      <c r="U33" s="10"/>
      <c r="V33" s="10"/>
      <c r="W33" s="10"/>
      <c r="X33" s="10"/>
      <c r="Y33" s="10"/>
      <c r="Z33" s="10"/>
      <c r="AA33" s="14">
        <f t="shared" si="3"/>
        <v>15</v>
      </c>
    </row>
    <row r="34" spans="1:27" ht="49.5" customHeight="1">
      <c r="A34" s="9" t="s">
        <v>132</v>
      </c>
      <c r="B34" s="10">
        <f t="shared" si="2"/>
        <v>33</v>
      </c>
      <c r="C34" s="11" t="s">
        <v>162</v>
      </c>
      <c r="D34" s="10" t="str">
        <f>VLOOKUP(C34,工作表2!A:B,2, )</f>
        <v>盒</v>
      </c>
      <c r="E34" s="12"/>
      <c r="F34" s="10"/>
      <c r="G34" s="10"/>
      <c r="H34" s="10">
        <v>3</v>
      </c>
      <c r="I34" s="10"/>
      <c r="J34" s="10"/>
      <c r="K34" s="10"/>
      <c r="L34" s="10">
        <v>1</v>
      </c>
      <c r="M34" s="10"/>
      <c r="N34" s="10"/>
      <c r="O34" s="13"/>
      <c r="P34" s="10">
        <v>1</v>
      </c>
      <c r="Q34" s="13">
        <v>1</v>
      </c>
      <c r="R34" s="10"/>
      <c r="S34" s="10"/>
      <c r="T34" s="10"/>
      <c r="U34" s="10"/>
      <c r="V34" s="10">
        <v>2</v>
      </c>
      <c r="W34" s="10"/>
      <c r="X34" s="10"/>
      <c r="Y34" s="10"/>
      <c r="Z34" s="10"/>
      <c r="AA34" s="14">
        <f t="shared" si="3"/>
        <v>8</v>
      </c>
    </row>
    <row r="35" spans="1:27" ht="49.5" customHeight="1">
      <c r="A35" s="9" t="s">
        <v>132</v>
      </c>
      <c r="B35" s="10">
        <f t="shared" si="2"/>
        <v>34</v>
      </c>
      <c r="C35" s="11" t="s">
        <v>163</v>
      </c>
      <c r="D35" s="10" t="str">
        <f>VLOOKUP(C35,工作表2!A:B,2,0)</f>
        <v>包</v>
      </c>
      <c r="E35" s="12"/>
      <c r="F35" s="10"/>
      <c r="G35" s="10"/>
      <c r="H35" s="10">
        <v>10</v>
      </c>
      <c r="I35" s="10"/>
      <c r="J35" s="10"/>
      <c r="K35" s="10"/>
      <c r="L35" s="10"/>
      <c r="M35" s="10"/>
      <c r="N35" s="10"/>
      <c r="O35" s="13"/>
      <c r="P35" s="10"/>
      <c r="Q35" s="13"/>
      <c r="R35" s="10"/>
      <c r="S35" s="10"/>
      <c r="T35" s="10"/>
      <c r="U35" s="10"/>
      <c r="V35" s="10"/>
      <c r="W35" s="10"/>
      <c r="X35" s="10"/>
      <c r="Y35" s="10"/>
      <c r="Z35" s="10"/>
      <c r="AA35" s="14">
        <f t="shared" si="3"/>
        <v>10</v>
      </c>
    </row>
    <row r="36" spans="1:27" ht="49.5" customHeight="1">
      <c r="A36" s="9" t="s">
        <v>132</v>
      </c>
      <c r="B36" s="10">
        <f t="shared" si="2"/>
        <v>35</v>
      </c>
      <c r="C36" s="11" t="s">
        <v>164</v>
      </c>
      <c r="D36" s="10" t="str">
        <f>VLOOKUP(C36,工作表2!A:B,2, )</f>
        <v>盒</v>
      </c>
      <c r="E36" s="12"/>
      <c r="F36" s="10"/>
      <c r="G36" s="10"/>
      <c r="H36" s="10">
        <v>3</v>
      </c>
      <c r="I36" s="10"/>
      <c r="J36" s="10"/>
      <c r="K36" s="10"/>
      <c r="L36" s="10">
        <v>1</v>
      </c>
      <c r="M36" s="10"/>
      <c r="N36" s="10"/>
      <c r="O36" s="13"/>
      <c r="P36" s="10">
        <v>1</v>
      </c>
      <c r="Q36" s="13"/>
      <c r="R36" s="10"/>
      <c r="S36" s="10"/>
      <c r="T36" s="10"/>
      <c r="U36" s="10"/>
      <c r="V36" s="10"/>
      <c r="W36" s="10"/>
      <c r="X36" s="10"/>
      <c r="Y36" s="10"/>
      <c r="Z36" s="10"/>
      <c r="AA36" s="14">
        <f t="shared" si="3"/>
        <v>5</v>
      </c>
    </row>
    <row r="37" spans="1:27" ht="49.5" customHeight="1">
      <c r="A37" s="9" t="s">
        <v>132</v>
      </c>
      <c r="B37" s="10">
        <f t="shared" si="2"/>
        <v>36</v>
      </c>
      <c r="C37" s="11" t="s">
        <v>165</v>
      </c>
      <c r="D37" s="10" t="str">
        <f>VLOOKUP(C37,工作表2!A:B,2, )</f>
        <v>盒</v>
      </c>
      <c r="E37" s="12"/>
      <c r="F37" s="10"/>
      <c r="G37" s="10">
        <v>1</v>
      </c>
      <c r="H37" s="10">
        <v>3</v>
      </c>
      <c r="I37" s="10">
        <v>1</v>
      </c>
      <c r="J37" s="10"/>
      <c r="K37" s="10"/>
      <c r="L37" s="10">
        <v>1</v>
      </c>
      <c r="M37" s="10"/>
      <c r="N37" s="10"/>
      <c r="O37" s="13"/>
      <c r="P37" s="10"/>
      <c r="Q37" s="13"/>
      <c r="R37" s="10"/>
      <c r="S37" s="10"/>
      <c r="T37" s="10"/>
      <c r="U37" s="10"/>
      <c r="V37" s="10"/>
      <c r="W37" s="10"/>
      <c r="X37" s="10"/>
      <c r="Y37" s="10"/>
      <c r="Z37" s="10"/>
      <c r="AA37" s="14">
        <f t="shared" si="3"/>
        <v>6</v>
      </c>
    </row>
    <row r="38" spans="1:27" ht="49.5" customHeight="1">
      <c r="A38" s="9" t="s">
        <v>132</v>
      </c>
      <c r="B38" s="10">
        <f t="shared" si="2"/>
        <v>37</v>
      </c>
      <c r="C38" s="11" t="s">
        <v>166</v>
      </c>
      <c r="D38" s="10" t="str">
        <f>VLOOKUP(C38,工作表2!A:B,2,0)</f>
        <v>個</v>
      </c>
      <c r="E38" s="12"/>
      <c r="F38" s="10"/>
      <c r="G38" s="10">
        <v>4</v>
      </c>
      <c r="H38" s="10"/>
      <c r="I38" s="10"/>
      <c r="J38" s="10"/>
      <c r="K38" s="10"/>
      <c r="L38" s="10"/>
      <c r="M38" s="10"/>
      <c r="N38" s="10"/>
      <c r="O38" s="13"/>
      <c r="P38" s="10"/>
      <c r="Q38" s="13"/>
      <c r="R38" s="10"/>
      <c r="S38" s="10"/>
      <c r="T38" s="10"/>
      <c r="U38" s="10"/>
      <c r="V38" s="10"/>
      <c r="W38" s="10"/>
      <c r="X38" s="10"/>
      <c r="Y38" s="10"/>
      <c r="Z38" s="10"/>
      <c r="AA38" s="14">
        <f t="shared" si="3"/>
        <v>4</v>
      </c>
    </row>
    <row r="39" spans="1:27" ht="49.5" customHeight="1">
      <c r="A39" s="9" t="s">
        <v>132</v>
      </c>
      <c r="B39" s="10">
        <f t="shared" si="2"/>
        <v>38</v>
      </c>
      <c r="C39" s="11" t="s">
        <v>167</v>
      </c>
      <c r="D39" s="10" t="str">
        <f>VLOOKUP(C39,工作表2!A:B,2, )</f>
        <v>台</v>
      </c>
      <c r="E39" s="12" t="str">
        <f>VLOOKUP(C39,工作表2!A:C,3, )</f>
        <v>A3尺寸</v>
      </c>
      <c r="F39" s="10">
        <v>1</v>
      </c>
      <c r="G39" s="10"/>
      <c r="H39" s="10"/>
      <c r="I39" s="10"/>
      <c r="J39" s="10"/>
      <c r="K39" s="10"/>
      <c r="L39" s="10"/>
      <c r="M39" s="10"/>
      <c r="N39" s="10"/>
      <c r="O39" s="13"/>
      <c r="P39" s="10"/>
      <c r="Q39" s="13">
        <v>1</v>
      </c>
      <c r="R39" s="10"/>
      <c r="S39" s="10">
        <v>2</v>
      </c>
      <c r="T39" s="10"/>
      <c r="U39" s="10">
        <v>1</v>
      </c>
      <c r="V39" s="10"/>
      <c r="W39" s="10"/>
      <c r="X39" s="10"/>
      <c r="Y39" s="10"/>
      <c r="Z39" s="10"/>
      <c r="AA39" s="14">
        <f t="shared" si="3"/>
        <v>5</v>
      </c>
    </row>
    <row r="40" spans="1:27" ht="49.5" customHeight="1">
      <c r="A40" s="9" t="s">
        <v>132</v>
      </c>
      <c r="B40" s="10">
        <f t="shared" si="2"/>
        <v>39</v>
      </c>
      <c r="C40" s="11" t="s">
        <v>168</v>
      </c>
      <c r="D40" s="10" t="str">
        <f>VLOOKUP(C40,工作表2!A:B,2, )</f>
        <v>盒</v>
      </c>
      <c r="E40" s="12"/>
      <c r="F40" s="10"/>
      <c r="G40" s="10"/>
      <c r="H40" s="10"/>
      <c r="I40" s="10"/>
      <c r="J40" s="10"/>
      <c r="K40" s="10"/>
      <c r="L40" s="10">
        <v>20</v>
      </c>
      <c r="M40" s="10"/>
      <c r="N40" s="10"/>
      <c r="O40" s="13"/>
      <c r="P40" s="10">
        <v>2</v>
      </c>
      <c r="Q40" s="13"/>
      <c r="R40" s="10"/>
      <c r="S40" s="10"/>
      <c r="T40" s="10"/>
      <c r="U40" s="10"/>
      <c r="V40" s="10"/>
      <c r="W40" s="10"/>
      <c r="X40" s="10"/>
      <c r="Y40" s="10"/>
      <c r="Z40" s="10"/>
      <c r="AA40" s="14">
        <f t="shared" si="3"/>
        <v>22</v>
      </c>
    </row>
    <row r="41" spans="1:27" ht="49.5" customHeight="1">
      <c r="A41" s="9" t="s">
        <v>132</v>
      </c>
      <c r="B41" s="10">
        <f t="shared" si="2"/>
        <v>40</v>
      </c>
      <c r="C41" s="11" t="s">
        <v>169</v>
      </c>
      <c r="D41" s="10" t="str">
        <f>VLOOKUP(C41,工作表2!A:B,2, )</f>
        <v>本</v>
      </c>
      <c r="E41" s="12"/>
      <c r="F41" s="10"/>
      <c r="G41" s="10"/>
      <c r="H41" s="10"/>
      <c r="I41" s="10"/>
      <c r="J41" s="10">
        <v>3</v>
      </c>
      <c r="K41" s="10"/>
      <c r="L41" s="10"/>
      <c r="M41" s="10"/>
      <c r="N41" s="10"/>
      <c r="O41" s="13"/>
      <c r="P41" s="10"/>
      <c r="Q41" s="13"/>
      <c r="R41" s="10"/>
      <c r="S41" s="10"/>
      <c r="T41" s="10"/>
      <c r="U41" s="10"/>
      <c r="V41" s="10"/>
      <c r="W41" s="10"/>
      <c r="X41" s="10"/>
      <c r="Y41" s="10"/>
      <c r="Z41" s="10"/>
      <c r="AA41" s="14">
        <f t="shared" si="3"/>
        <v>3</v>
      </c>
    </row>
    <row r="42" spans="1:27" ht="49.5" customHeight="1">
      <c r="A42" s="9" t="s">
        <v>132</v>
      </c>
      <c r="B42" s="10">
        <f t="shared" si="2"/>
        <v>41</v>
      </c>
      <c r="C42" s="11" t="s">
        <v>170</v>
      </c>
      <c r="D42" s="10" t="s">
        <v>148</v>
      </c>
      <c r="E42" s="12"/>
      <c r="F42" s="10"/>
      <c r="G42" s="10"/>
      <c r="H42" s="10"/>
      <c r="I42" s="10"/>
      <c r="J42" s="10"/>
      <c r="K42" s="10"/>
      <c r="L42" s="10"/>
      <c r="M42" s="10">
        <v>2</v>
      </c>
      <c r="N42" s="10"/>
      <c r="O42" s="13"/>
      <c r="P42" s="10"/>
      <c r="Q42" s="13"/>
      <c r="R42" s="10"/>
      <c r="S42" s="10"/>
      <c r="T42" s="10"/>
      <c r="U42" s="10"/>
      <c r="V42" s="10"/>
      <c r="W42" s="10"/>
      <c r="X42" s="10"/>
      <c r="Y42" s="10"/>
      <c r="Z42" s="10"/>
      <c r="AA42" s="14">
        <f t="shared" si="3"/>
        <v>2</v>
      </c>
    </row>
    <row r="43" spans="1:27" ht="16.5" customHeight="1">
      <c r="B43" s="15"/>
      <c r="D43" s="15"/>
      <c r="E43" s="16"/>
    </row>
    <row r="44" spans="1:27" ht="16.5" customHeight="1">
      <c r="B44" s="15"/>
      <c r="D44" s="15"/>
      <c r="E44" s="16"/>
    </row>
    <row r="45" spans="1:27" ht="16.5" customHeight="1">
      <c r="B45" s="15"/>
      <c r="D45" s="15"/>
      <c r="E45" s="16"/>
    </row>
    <row r="46" spans="1:27" ht="16.5" customHeight="1">
      <c r="B46" s="15"/>
      <c r="D46" s="15"/>
      <c r="E46" s="16"/>
    </row>
    <row r="47" spans="1:27" ht="16.5" customHeight="1">
      <c r="B47" s="15"/>
      <c r="D47" s="15"/>
      <c r="E47" s="16"/>
    </row>
    <row r="48" spans="1:27" ht="16.5" customHeight="1">
      <c r="B48" s="15"/>
      <c r="D48" s="15"/>
      <c r="E48" s="16"/>
    </row>
    <row r="49" spans="2:5" ht="16.5" customHeight="1">
      <c r="B49" s="15"/>
      <c r="D49" s="15"/>
      <c r="E49" s="16"/>
    </row>
    <row r="50" spans="2:5" ht="16.5" customHeight="1">
      <c r="B50" s="15"/>
      <c r="D50" s="15"/>
      <c r="E50" s="16"/>
    </row>
    <row r="51" spans="2:5" ht="16.5" customHeight="1">
      <c r="B51" s="15"/>
      <c r="D51" s="15"/>
      <c r="E51" s="16"/>
    </row>
    <row r="52" spans="2:5" ht="16.5" customHeight="1">
      <c r="B52" s="15"/>
      <c r="D52" s="15"/>
      <c r="E52" s="16"/>
    </row>
    <row r="53" spans="2:5" ht="16.5" customHeight="1">
      <c r="B53" s="15"/>
      <c r="D53" s="15"/>
      <c r="E53" s="16"/>
    </row>
    <row r="54" spans="2:5" ht="16.5" customHeight="1">
      <c r="B54" s="15"/>
      <c r="D54" s="15"/>
      <c r="E54" s="16"/>
    </row>
    <row r="55" spans="2:5" ht="16.5" customHeight="1">
      <c r="B55" s="15"/>
      <c r="D55" s="15"/>
      <c r="E55" s="16"/>
    </row>
    <row r="56" spans="2:5" ht="16.5" customHeight="1">
      <c r="B56" s="15"/>
      <c r="D56" s="15"/>
      <c r="E56" s="16"/>
    </row>
    <row r="57" spans="2:5" ht="16.5" customHeight="1">
      <c r="B57" s="15"/>
      <c r="D57" s="15"/>
      <c r="E57" s="16"/>
    </row>
    <row r="58" spans="2:5" ht="16.5" customHeight="1">
      <c r="B58" s="15"/>
      <c r="D58" s="15"/>
      <c r="E58" s="16"/>
    </row>
    <row r="59" spans="2:5" ht="16.5" customHeight="1">
      <c r="B59" s="15"/>
      <c r="D59" s="15"/>
      <c r="E59" s="16"/>
    </row>
    <row r="60" spans="2:5" ht="16.5" customHeight="1">
      <c r="B60" s="15"/>
      <c r="D60" s="15"/>
      <c r="E60" s="16"/>
    </row>
    <row r="61" spans="2:5" ht="16.5" customHeight="1">
      <c r="B61" s="15"/>
      <c r="D61" s="15"/>
      <c r="E61" s="16"/>
    </row>
    <row r="62" spans="2:5" ht="16.5" customHeight="1">
      <c r="B62" s="15"/>
      <c r="D62" s="15"/>
      <c r="E62" s="16"/>
    </row>
    <row r="63" spans="2:5" ht="16.5" customHeight="1">
      <c r="B63" s="15"/>
      <c r="D63" s="15"/>
      <c r="E63" s="16"/>
    </row>
    <row r="64" spans="2:5" ht="16.5" customHeight="1">
      <c r="B64" s="15"/>
      <c r="D64" s="15"/>
      <c r="E64" s="16"/>
    </row>
    <row r="65" spans="2:5" ht="16.5" customHeight="1">
      <c r="B65" s="15"/>
      <c r="D65" s="15"/>
      <c r="E65" s="16"/>
    </row>
    <row r="66" spans="2:5" ht="16.5" customHeight="1">
      <c r="B66" s="15"/>
      <c r="D66" s="15"/>
      <c r="E66" s="16"/>
    </row>
    <row r="67" spans="2:5" ht="16.5" customHeight="1">
      <c r="B67" s="15"/>
      <c r="D67" s="15"/>
      <c r="E67" s="16"/>
    </row>
    <row r="68" spans="2:5" ht="16.5" customHeight="1">
      <c r="B68" s="15"/>
      <c r="D68" s="15"/>
      <c r="E68" s="16"/>
    </row>
    <row r="69" spans="2:5" ht="16.5" customHeight="1">
      <c r="B69" s="15"/>
      <c r="D69" s="15"/>
      <c r="E69" s="16"/>
    </row>
    <row r="70" spans="2:5" ht="16.5" customHeight="1">
      <c r="B70" s="15"/>
      <c r="D70" s="15"/>
      <c r="E70" s="16"/>
    </row>
    <row r="71" spans="2:5" ht="16.5" customHeight="1">
      <c r="B71" s="15"/>
      <c r="D71" s="15"/>
      <c r="E71" s="16"/>
    </row>
    <row r="72" spans="2:5" ht="16.5" customHeight="1">
      <c r="B72" s="15"/>
      <c r="D72" s="15"/>
      <c r="E72" s="16"/>
    </row>
    <row r="73" spans="2:5" ht="16.5" customHeight="1">
      <c r="B73" s="15"/>
      <c r="D73" s="15"/>
      <c r="E73" s="16"/>
    </row>
    <row r="74" spans="2:5" ht="16.5" customHeight="1">
      <c r="B74" s="15"/>
      <c r="D74" s="15"/>
      <c r="E74" s="16"/>
    </row>
    <row r="75" spans="2:5" ht="16.5" customHeight="1">
      <c r="B75" s="15"/>
      <c r="D75" s="15"/>
      <c r="E75" s="16"/>
    </row>
    <row r="76" spans="2:5" ht="16.5" customHeight="1">
      <c r="B76" s="15"/>
      <c r="D76" s="15"/>
      <c r="E76" s="16"/>
    </row>
    <row r="77" spans="2:5" ht="16.5" customHeight="1">
      <c r="B77" s="15"/>
      <c r="D77" s="15"/>
      <c r="E77" s="16"/>
    </row>
    <row r="78" spans="2:5" ht="16.5" customHeight="1">
      <c r="B78" s="15"/>
      <c r="D78" s="15"/>
      <c r="E78" s="16"/>
    </row>
    <row r="79" spans="2:5" ht="16.5" customHeight="1">
      <c r="B79" s="15"/>
      <c r="D79" s="15"/>
      <c r="E79" s="16"/>
    </row>
    <row r="80" spans="2:5" ht="16.5" customHeight="1">
      <c r="B80" s="15"/>
      <c r="D80" s="15"/>
      <c r="E80" s="16"/>
    </row>
    <row r="81" spans="2:5" ht="16.5" customHeight="1">
      <c r="B81" s="15"/>
      <c r="D81" s="15"/>
      <c r="E81" s="16"/>
    </row>
    <row r="82" spans="2:5" ht="16.5" customHeight="1">
      <c r="B82" s="15"/>
      <c r="D82" s="15"/>
      <c r="E82" s="16"/>
    </row>
    <row r="83" spans="2:5" ht="16.5" customHeight="1">
      <c r="B83" s="15"/>
      <c r="D83" s="15"/>
      <c r="E83" s="16"/>
    </row>
    <row r="84" spans="2:5" ht="16.5" customHeight="1">
      <c r="B84" s="15"/>
      <c r="D84" s="15"/>
      <c r="E84" s="16"/>
    </row>
    <row r="85" spans="2:5" ht="16.5" customHeight="1">
      <c r="B85" s="15"/>
      <c r="D85" s="15"/>
      <c r="E85" s="16"/>
    </row>
    <row r="86" spans="2:5" ht="16.5" customHeight="1">
      <c r="B86" s="15"/>
      <c r="D86" s="15"/>
      <c r="E86" s="16"/>
    </row>
    <row r="87" spans="2:5" ht="16.5" customHeight="1">
      <c r="B87" s="15"/>
      <c r="D87" s="15"/>
      <c r="E87" s="16"/>
    </row>
    <row r="88" spans="2:5" ht="16.5" customHeight="1">
      <c r="B88" s="15"/>
      <c r="D88" s="15"/>
      <c r="E88" s="16"/>
    </row>
    <row r="89" spans="2:5" ht="16.5" customHeight="1">
      <c r="B89" s="15"/>
      <c r="D89" s="15"/>
      <c r="E89" s="16"/>
    </row>
    <row r="90" spans="2:5" ht="16.5" customHeight="1">
      <c r="B90" s="15"/>
      <c r="D90" s="15"/>
      <c r="E90" s="16"/>
    </row>
    <row r="91" spans="2:5" ht="16.5" customHeight="1">
      <c r="B91" s="15"/>
      <c r="D91" s="15"/>
      <c r="E91" s="16"/>
    </row>
    <row r="92" spans="2:5" ht="16.5" customHeight="1">
      <c r="B92" s="15"/>
      <c r="D92" s="15"/>
      <c r="E92" s="16"/>
    </row>
    <row r="93" spans="2:5" ht="16.5" customHeight="1">
      <c r="B93" s="15"/>
      <c r="D93" s="15"/>
      <c r="E93" s="16"/>
    </row>
    <row r="94" spans="2:5" ht="16.5" customHeight="1">
      <c r="B94" s="15"/>
      <c r="D94" s="15"/>
      <c r="E94" s="16"/>
    </row>
    <row r="95" spans="2:5" ht="16.5" customHeight="1">
      <c r="B95" s="15"/>
      <c r="D95" s="15"/>
      <c r="E95" s="16"/>
    </row>
    <row r="96" spans="2:5" ht="16.5" customHeight="1">
      <c r="B96" s="15"/>
      <c r="D96" s="15"/>
      <c r="E96" s="16"/>
    </row>
    <row r="97" spans="2:5" ht="16.5" customHeight="1">
      <c r="B97" s="15"/>
      <c r="D97" s="15"/>
      <c r="E97" s="16"/>
    </row>
    <row r="98" spans="2:5" ht="16.5" customHeight="1">
      <c r="B98" s="15"/>
      <c r="D98" s="15"/>
      <c r="E98" s="16"/>
    </row>
    <row r="99" spans="2:5" ht="16.5" customHeight="1">
      <c r="B99" s="15"/>
      <c r="D99" s="15"/>
      <c r="E99" s="16"/>
    </row>
    <row r="100" spans="2:5" ht="16.5" customHeight="1">
      <c r="B100" s="15"/>
      <c r="D100" s="15"/>
      <c r="E100" s="16"/>
    </row>
    <row r="101" spans="2:5" ht="16.5" customHeight="1">
      <c r="B101" s="15"/>
      <c r="D101" s="15"/>
      <c r="E101" s="16"/>
    </row>
    <row r="102" spans="2:5" ht="16.5" customHeight="1">
      <c r="B102" s="15"/>
      <c r="D102" s="15"/>
      <c r="E102" s="16"/>
    </row>
    <row r="103" spans="2:5" ht="16.5" customHeight="1">
      <c r="B103" s="15"/>
      <c r="D103" s="15"/>
      <c r="E103" s="16"/>
    </row>
    <row r="104" spans="2:5" ht="16.5" customHeight="1">
      <c r="B104" s="15"/>
      <c r="D104" s="15"/>
      <c r="E104" s="16"/>
    </row>
    <row r="105" spans="2:5" ht="16.5" customHeight="1">
      <c r="B105" s="15"/>
      <c r="D105" s="15"/>
      <c r="E105" s="16"/>
    </row>
    <row r="106" spans="2:5" ht="16.5" customHeight="1">
      <c r="B106" s="15"/>
      <c r="D106" s="15"/>
      <c r="E106" s="16"/>
    </row>
    <row r="107" spans="2:5" ht="16.5" customHeight="1">
      <c r="B107" s="15"/>
      <c r="D107" s="15"/>
      <c r="E107" s="16"/>
    </row>
    <row r="108" spans="2:5" ht="16.5" customHeight="1">
      <c r="B108" s="15"/>
      <c r="D108" s="15"/>
      <c r="E108" s="16"/>
    </row>
    <row r="109" spans="2:5" ht="16.5" customHeight="1">
      <c r="B109" s="15"/>
      <c r="D109" s="15"/>
      <c r="E109" s="16"/>
    </row>
    <row r="110" spans="2:5" ht="16.5" customHeight="1">
      <c r="B110" s="15"/>
      <c r="D110" s="15"/>
      <c r="E110" s="16"/>
    </row>
    <row r="111" spans="2:5" ht="16.5" customHeight="1">
      <c r="B111" s="15"/>
      <c r="D111" s="15"/>
      <c r="E111" s="16"/>
    </row>
    <row r="112" spans="2:5" ht="16.5" customHeight="1">
      <c r="B112" s="15"/>
      <c r="D112" s="15"/>
      <c r="E112" s="16"/>
    </row>
    <row r="113" spans="2:5" ht="16.5" customHeight="1">
      <c r="B113" s="15"/>
      <c r="D113" s="15"/>
      <c r="E113" s="16"/>
    </row>
    <row r="114" spans="2:5" ht="16.5" customHeight="1">
      <c r="B114" s="15"/>
      <c r="D114" s="15"/>
      <c r="E114" s="16"/>
    </row>
    <row r="115" spans="2:5" ht="16.5" customHeight="1">
      <c r="B115" s="15"/>
      <c r="D115" s="15"/>
      <c r="E115" s="16"/>
    </row>
    <row r="116" spans="2:5" ht="16.5" customHeight="1">
      <c r="B116" s="15"/>
      <c r="D116" s="15"/>
      <c r="E116" s="16"/>
    </row>
    <row r="117" spans="2:5" ht="16.5" customHeight="1">
      <c r="B117" s="15"/>
      <c r="D117" s="15"/>
      <c r="E117" s="16"/>
    </row>
    <row r="118" spans="2:5" ht="16.5" customHeight="1">
      <c r="B118" s="15"/>
      <c r="D118" s="15"/>
      <c r="E118" s="16"/>
    </row>
    <row r="119" spans="2:5" ht="16.5" customHeight="1">
      <c r="B119" s="15"/>
      <c r="D119" s="15"/>
      <c r="E119" s="16"/>
    </row>
    <row r="120" spans="2:5" ht="16.5" customHeight="1">
      <c r="B120" s="15"/>
      <c r="D120" s="15"/>
      <c r="E120" s="16"/>
    </row>
    <row r="121" spans="2:5" ht="16.5" customHeight="1">
      <c r="B121" s="15"/>
      <c r="D121" s="15"/>
      <c r="E121" s="16"/>
    </row>
    <row r="122" spans="2:5" ht="16.5" customHeight="1">
      <c r="B122" s="15"/>
      <c r="D122" s="15"/>
      <c r="E122" s="16"/>
    </row>
    <row r="123" spans="2:5" ht="16.5" customHeight="1">
      <c r="B123" s="15"/>
      <c r="D123" s="15"/>
      <c r="E123" s="16"/>
    </row>
    <row r="124" spans="2:5" ht="16.5" customHeight="1">
      <c r="B124" s="15"/>
      <c r="D124" s="15"/>
      <c r="E124" s="16"/>
    </row>
    <row r="125" spans="2:5" ht="16.5" customHeight="1">
      <c r="B125" s="15"/>
      <c r="D125" s="15"/>
      <c r="E125" s="16"/>
    </row>
    <row r="126" spans="2:5" ht="16.5" customHeight="1">
      <c r="B126" s="15"/>
      <c r="D126" s="15"/>
      <c r="E126" s="16"/>
    </row>
    <row r="127" spans="2:5" ht="16.5" customHeight="1">
      <c r="B127" s="15"/>
      <c r="D127" s="15"/>
      <c r="E127" s="16"/>
    </row>
    <row r="128" spans="2:5" ht="16.5" customHeight="1">
      <c r="B128" s="15"/>
      <c r="D128" s="15"/>
      <c r="E128" s="16"/>
    </row>
    <row r="129" spans="2:5" ht="16.5" customHeight="1">
      <c r="B129" s="15"/>
      <c r="D129" s="15"/>
      <c r="E129" s="16"/>
    </row>
    <row r="130" spans="2:5" ht="16.5" customHeight="1">
      <c r="B130" s="15"/>
      <c r="D130" s="15"/>
      <c r="E130" s="16"/>
    </row>
    <row r="131" spans="2:5" ht="16.5" customHeight="1">
      <c r="B131" s="15"/>
      <c r="D131" s="15"/>
      <c r="E131" s="16"/>
    </row>
    <row r="132" spans="2:5" ht="16.5" customHeight="1">
      <c r="B132" s="15"/>
      <c r="D132" s="15"/>
      <c r="E132" s="16"/>
    </row>
    <row r="133" spans="2:5" ht="16.5" customHeight="1">
      <c r="B133" s="15"/>
      <c r="D133" s="15"/>
      <c r="E133" s="16"/>
    </row>
    <row r="134" spans="2:5" ht="16.5" customHeight="1">
      <c r="B134" s="15"/>
      <c r="D134" s="15"/>
      <c r="E134" s="16"/>
    </row>
    <row r="135" spans="2:5" ht="16.5" customHeight="1">
      <c r="B135" s="15"/>
      <c r="D135" s="15"/>
      <c r="E135" s="16"/>
    </row>
    <row r="136" spans="2:5" ht="16.5" customHeight="1">
      <c r="B136" s="15"/>
      <c r="D136" s="15"/>
      <c r="E136" s="16"/>
    </row>
    <row r="137" spans="2:5" ht="16.5" customHeight="1">
      <c r="B137" s="15"/>
      <c r="D137" s="15"/>
      <c r="E137" s="16"/>
    </row>
    <row r="138" spans="2:5" ht="16.5" customHeight="1">
      <c r="B138" s="15"/>
      <c r="D138" s="15"/>
      <c r="E138" s="16"/>
    </row>
    <row r="139" spans="2:5" ht="16.5" customHeight="1">
      <c r="B139" s="15"/>
      <c r="D139" s="15"/>
      <c r="E139" s="16"/>
    </row>
    <row r="140" spans="2:5" ht="16.5" customHeight="1">
      <c r="B140" s="15"/>
      <c r="D140" s="15"/>
      <c r="E140" s="16"/>
    </row>
    <row r="141" spans="2:5" ht="16.5" customHeight="1">
      <c r="B141" s="15"/>
      <c r="D141" s="15"/>
      <c r="E141" s="16"/>
    </row>
    <row r="142" spans="2:5" ht="16.5" customHeight="1">
      <c r="B142" s="15"/>
      <c r="D142" s="15"/>
      <c r="E142" s="16"/>
    </row>
    <row r="143" spans="2:5" ht="16.5" customHeight="1">
      <c r="B143" s="15"/>
      <c r="D143" s="15"/>
      <c r="E143" s="16"/>
    </row>
    <row r="144" spans="2:5" ht="16.5" customHeight="1">
      <c r="B144" s="15"/>
      <c r="D144" s="15"/>
      <c r="E144" s="16"/>
    </row>
    <row r="145" spans="2:5" ht="16.5" customHeight="1">
      <c r="B145" s="15"/>
      <c r="D145" s="15"/>
      <c r="E145" s="16"/>
    </row>
    <row r="146" spans="2:5" ht="16.5" customHeight="1">
      <c r="B146" s="15"/>
      <c r="D146" s="15"/>
      <c r="E146" s="16"/>
    </row>
    <row r="147" spans="2:5" ht="16.5" customHeight="1">
      <c r="B147" s="15"/>
      <c r="D147" s="15"/>
      <c r="E147" s="16"/>
    </row>
    <row r="148" spans="2:5" ht="16.5" customHeight="1">
      <c r="B148" s="15"/>
      <c r="D148" s="15"/>
      <c r="E148" s="16"/>
    </row>
    <row r="149" spans="2:5" ht="16.5" customHeight="1">
      <c r="B149" s="15"/>
      <c r="D149" s="15"/>
      <c r="E149" s="16"/>
    </row>
    <row r="150" spans="2:5" ht="16.5" customHeight="1">
      <c r="B150" s="15"/>
      <c r="D150" s="15"/>
      <c r="E150" s="16"/>
    </row>
    <row r="151" spans="2:5" ht="16.5" customHeight="1">
      <c r="B151" s="15"/>
      <c r="D151" s="15"/>
      <c r="E151" s="16"/>
    </row>
    <row r="152" spans="2:5" ht="16.5" customHeight="1">
      <c r="B152" s="15"/>
      <c r="D152" s="15"/>
      <c r="E152" s="16"/>
    </row>
    <row r="153" spans="2:5" ht="16.5" customHeight="1">
      <c r="B153" s="15"/>
      <c r="D153" s="15"/>
      <c r="E153" s="16"/>
    </row>
    <row r="154" spans="2:5" ht="16.5" customHeight="1">
      <c r="B154" s="15"/>
      <c r="D154" s="15"/>
      <c r="E154" s="16"/>
    </row>
    <row r="155" spans="2:5" ht="16.5" customHeight="1">
      <c r="B155" s="15"/>
      <c r="D155" s="15"/>
      <c r="E155" s="16"/>
    </row>
    <row r="156" spans="2:5" ht="16.5" customHeight="1">
      <c r="B156" s="15"/>
      <c r="D156" s="15"/>
      <c r="E156" s="16"/>
    </row>
    <row r="157" spans="2:5" ht="16.5" customHeight="1">
      <c r="B157" s="15"/>
      <c r="D157" s="15"/>
      <c r="E157" s="16"/>
    </row>
    <row r="158" spans="2:5" ht="16.5" customHeight="1">
      <c r="B158" s="15"/>
      <c r="D158" s="15"/>
      <c r="E158" s="16"/>
    </row>
    <row r="159" spans="2:5" ht="16.5" customHeight="1">
      <c r="B159" s="15"/>
      <c r="D159" s="15"/>
      <c r="E159" s="16"/>
    </row>
    <row r="160" spans="2:5" ht="16.5" customHeight="1">
      <c r="B160" s="15"/>
      <c r="D160" s="15"/>
      <c r="E160" s="16"/>
    </row>
    <row r="161" spans="2:5" ht="16.5" customHeight="1">
      <c r="B161" s="15"/>
      <c r="D161" s="15"/>
      <c r="E161" s="16"/>
    </row>
    <row r="162" spans="2:5" ht="16.5" customHeight="1">
      <c r="B162" s="15"/>
      <c r="D162" s="15"/>
      <c r="E162" s="16"/>
    </row>
    <row r="163" spans="2:5" ht="16.5" customHeight="1">
      <c r="B163" s="15"/>
      <c r="D163" s="15"/>
      <c r="E163" s="16"/>
    </row>
    <row r="164" spans="2:5" ht="16.5" customHeight="1">
      <c r="B164" s="15"/>
      <c r="D164" s="15"/>
      <c r="E164" s="16"/>
    </row>
    <row r="165" spans="2:5" ht="16.5" customHeight="1">
      <c r="B165" s="15"/>
      <c r="D165" s="15"/>
      <c r="E165" s="16"/>
    </row>
    <row r="166" spans="2:5" ht="16.5" customHeight="1">
      <c r="B166" s="15"/>
      <c r="D166" s="15"/>
      <c r="E166" s="16"/>
    </row>
    <row r="167" spans="2:5" ht="16.5" customHeight="1">
      <c r="B167" s="15"/>
      <c r="D167" s="15"/>
      <c r="E167" s="16"/>
    </row>
    <row r="168" spans="2:5" ht="16.5" customHeight="1">
      <c r="B168" s="15"/>
      <c r="D168" s="15"/>
      <c r="E168" s="16"/>
    </row>
    <row r="169" spans="2:5" ht="16.5" customHeight="1">
      <c r="B169" s="15"/>
      <c r="D169" s="15"/>
      <c r="E169" s="16"/>
    </row>
    <row r="170" spans="2:5" ht="16.5" customHeight="1">
      <c r="B170" s="15"/>
      <c r="D170" s="15"/>
      <c r="E170" s="16"/>
    </row>
    <row r="171" spans="2:5" ht="16.5" customHeight="1">
      <c r="B171" s="15"/>
      <c r="D171" s="15"/>
      <c r="E171" s="16"/>
    </row>
    <row r="172" spans="2:5" ht="16.5" customHeight="1">
      <c r="B172" s="15"/>
      <c r="D172" s="15"/>
      <c r="E172" s="16"/>
    </row>
    <row r="173" spans="2:5" ht="16.5" customHeight="1">
      <c r="B173" s="15"/>
      <c r="D173" s="15"/>
      <c r="E173" s="16"/>
    </row>
    <row r="174" spans="2:5" ht="16.5" customHeight="1">
      <c r="B174" s="15"/>
      <c r="D174" s="15"/>
      <c r="E174" s="16"/>
    </row>
    <row r="175" spans="2:5" ht="16.5" customHeight="1">
      <c r="B175" s="15"/>
      <c r="D175" s="15"/>
      <c r="E175" s="16"/>
    </row>
    <row r="176" spans="2:5" ht="16.5" customHeight="1">
      <c r="B176" s="15"/>
      <c r="D176" s="15"/>
      <c r="E176" s="16"/>
    </row>
    <row r="177" spans="2:5" ht="16.5" customHeight="1">
      <c r="B177" s="15"/>
      <c r="D177" s="15"/>
      <c r="E177" s="16"/>
    </row>
    <row r="178" spans="2:5" ht="16.5" customHeight="1">
      <c r="B178" s="15"/>
      <c r="D178" s="15"/>
      <c r="E178" s="16"/>
    </row>
    <row r="179" spans="2:5" ht="16.5" customHeight="1">
      <c r="B179" s="15"/>
      <c r="D179" s="15"/>
      <c r="E179" s="16"/>
    </row>
    <row r="180" spans="2:5" ht="16.5" customHeight="1">
      <c r="B180" s="15"/>
      <c r="D180" s="15"/>
      <c r="E180" s="16"/>
    </row>
    <row r="181" spans="2:5" ht="16.5" customHeight="1">
      <c r="B181" s="15"/>
      <c r="D181" s="15"/>
      <c r="E181" s="16"/>
    </row>
    <row r="182" spans="2:5" ht="16.5" customHeight="1">
      <c r="B182" s="15"/>
      <c r="D182" s="15"/>
      <c r="E182" s="16"/>
    </row>
    <row r="183" spans="2:5" ht="16.5" customHeight="1">
      <c r="B183" s="15"/>
      <c r="D183" s="15"/>
      <c r="E183" s="16"/>
    </row>
    <row r="184" spans="2:5" ht="16.5" customHeight="1">
      <c r="B184" s="15"/>
      <c r="D184" s="15"/>
      <c r="E184" s="16"/>
    </row>
    <row r="185" spans="2:5" ht="16.5" customHeight="1">
      <c r="B185" s="15"/>
      <c r="D185" s="15"/>
      <c r="E185" s="16"/>
    </row>
    <row r="186" spans="2:5" ht="16.5" customHeight="1">
      <c r="B186" s="15"/>
      <c r="D186" s="15"/>
      <c r="E186" s="16"/>
    </row>
    <row r="187" spans="2:5" ht="16.5" customHeight="1">
      <c r="B187" s="15"/>
      <c r="D187" s="15"/>
      <c r="E187" s="16"/>
    </row>
    <row r="188" spans="2:5" ht="16.5" customHeight="1">
      <c r="B188" s="15"/>
      <c r="D188" s="15"/>
      <c r="E188" s="16"/>
    </row>
    <row r="189" spans="2:5" ht="16.5" customHeight="1">
      <c r="B189" s="15"/>
      <c r="D189" s="15"/>
      <c r="E189" s="16"/>
    </row>
    <row r="190" spans="2:5" ht="16.5" customHeight="1">
      <c r="B190" s="15"/>
      <c r="D190" s="15"/>
      <c r="E190" s="16"/>
    </row>
    <row r="191" spans="2:5" ht="16.5" customHeight="1">
      <c r="B191" s="15"/>
      <c r="D191" s="15"/>
      <c r="E191" s="16"/>
    </row>
    <row r="192" spans="2:5" ht="16.5" customHeight="1">
      <c r="B192" s="15"/>
      <c r="D192" s="15"/>
      <c r="E192" s="16"/>
    </row>
    <row r="193" spans="2:5" ht="16.5" customHeight="1">
      <c r="B193" s="15"/>
      <c r="D193" s="15"/>
      <c r="E193" s="16"/>
    </row>
    <row r="194" spans="2:5" ht="16.5" customHeight="1">
      <c r="B194" s="15"/>
      <c r="D194" s="15"/>
      <c r="E194" s="16"/>
    </row>
    <row r="195" spans="2:5" ht="16.5" customHeight="1">
      <c r="B195" s="15"/>
      <c r="D195" s="15"/>
      <c r="E195" s="16"/>
    </row>
    <row r="196" spans="2:5" ht="16.5" customHeight="1">
      <c r="B196" s="15"/>
      <c r="D196" s="15"/>
      <c r="E196" s="16"/>
    </row>
    <row r="197" spans="2:5" ht="16.5" customHeight="1">
      <c r="B197" s="15"/>
      <c r="D197" s="15"/>
      <c r="E197" s="16"/>
    </row>
    <row r="198" spans="2:5" ht="16.5" customHeight="1">
      <c r="B198" s="15"/>
      <c r="D198" s="15"/>
      <c r="E198" s="16"/>
    </row>
    <row r="199" spans="2:5" ht="16.5" customHeight="1">
      <c r="B199" s="15"/>
      <c r="D199" s="15"/>
      <c r="E199" s="16"/>
    </row>
    <row r="200" spans="2:5" ht="16.5" customHeight="1">
      <c r="B200" s="15"/>
      <c r="D200" s="15"/>
      <c r="E200" s="16"/>
    </row>
    <row r="201" spans="2:5" ht="16.5" customHeight="1">
      <c r="B201" s="15"/>
      <c r="D201" s="15"/>
      <c r="E201" s="16"/>
    </row>
    <row r="202" spans="2:5" ht="16.5" customHeight="1">
      <c r="B202" s="15"/>
      <c r="D202" s="15"/>
      <c r="E202" s="16"/>
    </row>
    <row r="203" spans="2:5" ht="16.5" customHeight="1">
      <c r="B203" s="15"/>
      <c r="D203" s="15"/>
      <c r="E203" s="16"/>
    </row>
    <row r="204" spans="2:5" ht="16.5" customHeight="1">
      <c r="B204" s="15"/>
      <c r="D204" s="15"/>
      <c r="E204" s="16"/>
    </row>
    <row r="205" spans="2:5" ht="16.5" customHeight="1">
      <c r="B205" s="15"/>
      <c r="D205" s="15"/>
      <c r="E205" s="16"/>
    </row>
    <row r="206" spans="2:5" ht="16.5" customHeight="1">
      <c r="B206" s="15"/>
      <c r="D206" s="15"/>
      <c r="E206" s="16"/>
    </row>
    <row r="207" spans="2:5" ht="16.5" customHeight="1">
      <c r="B207" s="15"/>
      <c r="D207" s="15"/>
      <c r="E207" s="16"/>
    </row>
    <row r="208" spans="2:5" ht="16.5" customHeight="1">
      <c r="B208" s="15"/>
      <c r="D208" s="15"/>
      <c r="E208" s="16"/>
    </row>
    <row r="209" spans="2:5" ht="16.5" customHeight="1">
      <c r="B209" s="15"/>
      <c r="D209" s="15"/>
      <c r="E209" s="16"/>
    </row>
    <row r="210" spans="2:5" ht="16.5" customHeight="1">
      <c r="B210" s="15"/>
      <c r="D210" s="15"/>
      <c r="E210" s="16"/>
    </row>
    <row r="211" spans="2:5" ht="16.5" customHeight="1">
      <c r="B211" s="15"/>
      <c r="D211" s="15"/>
      <c r="E211" s="16"/>
    </row>
    <row r="212" spans="2:5" ht="16.5" customHeight="1">
      <c r="B212" s="15"/>
      <c r="D212" s="15"/>
      <c r="E212" s="16"/>
    </row>
    <row r="213" spans="2:5" ht="16.5" customHeight="1">
      <c r="B213" s="15"/>
      <c r="D213" s="15"/>
      <c r="E213" s="16"/>
    </row>
    <row r="214" spans="2:5" ht="16.5" customHeight="1">
      <c r="B214" s="15"/>
      <c r="D214" s="15"/>
      <c r="E214" s="16"/>
    </row>
    <row r="215" spans="2:5" ht="16.5" customHeight="1">
      <c r="B215" s="15"/>
      <c r="D215" s="15"/>
      <c r="E215" s="16"/>
    </row>
    <row r="216" spans="2:5" ht="16.5" customHeight="1">
      <c r="B216" s="15"/>
      <c r="D216" s="15"/>
      <c r="E216" s="16"/>
    </row>
    <row r="217" spans="2:5" ht="16.5" customHeight="1">
      <c r="B217" s="15"/>
      <c r="D217" s="15"/>
      <c r="E217" s="16"/>
    </row>
    <row r="218" spans="2:5" ht="16.5" customHeight="1">
      <c r="B218" s="15"/>
      <c r="D218" s="15"/>
      <c r="E218" s="16"/>
    </row>
    <row r="219" spans="2:5" ht="16.5" customHeight="1">
      <c r="B219" s="15"/>
      <c r="D219" s="15"/>
      <c r="E219" s="16"/>
    </row>
    <row r="220" spans="2:5" ht="16.5" customHeight="1">
      <c r="B220" s="15"/>
      <c r="D220" s="15"/>
      <c r="E220" s="16"/>
    </row>
    <row r="221" spans="2:5" ht="16.5" customHeight="1">
      <c r="B221" s="15"/>
      <c r="D221" s="15"/>
      <c r="E221" s="16"/>
    </row>
    <row r="222" spans="2:5" ht="16.5" customHeight="1">
      <c r="B222" s="15"/>
      <c r="D222" s="15"/>
      <c r="E222" s="16"/>
    </row>
    <row r="223" spans="2:5" ht="16.5" customHeight="1">
      <c r="B223" s="15"/>
      <c r="D223" s="15"/>
      <c r="E223" s="16"/>
    </row>
    <row r="224" spans="2:5" ht="16.5" customHeight="1">
      <c r="B224" s="15"/>
      <c r="D224" s="15"/>
      <c r="E224" s="16"/>
    </row>
    <row r="225" spans="2:5" ht="16.5" customHeight="1">
      <c r="B225" s="15"/>
      <c r="D225" s="15"/>
      <c r="E225" s="16"/>
    </row>
    <row r="226" spans="2:5" ht="16.5" customHeight="1">
      <c r="B226" s="15"/>
      <c r="D226" s="15"/>
      <c r="E226" s="16"/>
    </row>
    <row r="227" spans="2:5" ht="16.5" customHeight="1">
      <c r="B227" s="15"/>
      <c r="D227" s="15"/>
      <c r="E227" s="16"/>
    </row>
    <row r="228" spans="2:5" ht="16.5" customHeight="1">
      <c r="B228" s="15"/>
      <c r="D228" s="15"/>
      <c r="E228" s="16"/>
    </row>
    <row r="229" spans="2:5" ht="16.5" customHeight="1">
      <c r="B229" s="15"/>
      <c r="D229" s="15"/>
      <c r="E229" s="16"/>
    </row>
    <row r="230" spans="2:5" ht="16.5" customHeight="1">
      <c r="B230" s="15"/>
      <c r="D230" s="15"/>
      <c r="E230" s="16"/>
    </row>
    <row r="231" spans="2:5" ht="16.5" customHeight="1">
      <c r="B231" s="15"/>
      <c r="D231" s="15"/>
      <c r="E231" s="16"/>
    </row>
    <row r="232" spans="2:5" ht="16.5" customHeight="1">
      <c r="B232" s="15"/>
      <c r="D232" s="15"/>
      <c r="E232" s="16"/>
    </row>
    <row r="233" spans="2:5" ht="16.5" customHeight="1">
      <c r="B233" s="15"/>
      <c r="D233" s="15"/>
      <c r="E233" s="16"/>
    </row>
    <row r="234" spans="2:5" ht="16.5" customHeight="1">
      <c r="B234" s="15"/>
      <c r="D234" s="15"/>
      <c r="E234" s="16"/>
    </row>
    <row r="235" spans="2:5" ht="16.5" customHeight="1">
      <c r="B235" s="15"/>
      <c r="D235" s="15"/>
      <c r="E235" s="16"/>
    </row>
    <row r="236" spans="2:5" ht="16.5" customHeight="1">
      <c r="B236" s="15"/>
      <c r="D236" s="15"/>
      <c r="E236" s="16"/>
    </row>
    <row r="237" spans="2:5" ht="16.5" customHeight="1">
      <c r="B237" s="15"/>
      <c r="D237" s="15"/>
      <c r="E237" s="16"/>
    </row>
    <row r="238" spans="2:5" ht="16.5" customHeight="1">
      <c r="B238" s="15"/>
      <c r="D238" s="15"/>
      <c r="E238" s="16"/>
    </row>
    <row r="239" spans="2:5" ht="16.5" customHeight="1">
      <c r="B239" s="15"/>
      <c r="D239" s="15"/>
      <c r="E239" s="16"/>
    </row>
    <row r="240" spans="2:5" ht="16.5" customHeight="1">
      <c r="B240" s="15"/>
      <c r="D240" s="15"/>
      <c r="E240" s="16"/>
    </row>
    <row r="241" spans="2:5" ht="16.5" customHeight="1">
      <c r="B241" s="15"/>
      <c r="D241" s="15"/>
      <c r="E241" s="16"/>
    </row>
    <row r="242" spans="2:5" ht="16.5" customHeight="1">
      <c r="B242" s="15"/>
      <c r="D242" s="15"/>
      <c r="E242" s="16"/>
    </row>
    <row r="243" spans="2:5" ht="15.75" customHeight="1">
      <c r="E243" s="17"/>
    </row>
    <row r="244" spans="2:5" ht="15.75" customHeight="1">
      <c r="E244" s="17"/>
    </row>
    <row r="245" spans="2:5" ht="15.75" customHeight="1">
      <c r="E245" s="17"/>
    </row>
    <row r="246" spans="2:5" ht="15.75" customHeight="1">
      <c r="E246" s="17"/>
    </row>
    <row r="247" spans="2:5" ht="15.75" customHeight="1">
      <c r="E247" s="17"/>
    </row>
    <row r="248" spans="2:5" ht="15.75" customHeight="1">
      <c r="E248" s="17"/>
    </row>
    <row r="249" spans="2:5" ht="15.75" customHeight="1">
      <c r="E249" s="17"/>
    </row>
    <row r="250" spans="2:5" ht="15.75" customHeight="1">
      <c r="E250" s="17"/>
    </row>
    <row r="251" spans="2:5" ht="15.75" customHeight="1">
      <c r="E251" s="17"/>
    </row>
    <row r="252" spans="2:5" ht="15.75" customHeight="1">
      <c r="E252" s="17"/>
    </row>
    <row r="253" spans="2:5" ht="15.75" customHeight="1">
      <c r="E253" s="17"/>
    </row>
    <row r="254" spans="2:5" ht="15.75" customHeight="1">
      <c r="E254" s="17"/>
    </row>
    <row r="255" spans="2:5" ht="15.75" customHeight="1">
      <c r="E255" s="17"/>
    </row>
    <row r="256" spans="2:5" ht="15.75" customHeight="1">
      <c r="E256" s="17"/>
    </row>
    <row r="257" spans="5:5" ht="15.75" customHeight="1">
      <c r="E257" s="17"/>
    </row>
    <row r="258" spans="5:5" ht="15.75" customHeight="1">
      <c r="E258" s="17"/>
    </row>
    <row r="259" spans="5:5" ht="15.75" customHeight="1">
      <c r="E259" s="17"/>
    </row>
    <row r="260" spans="5:5" ht="15.75" customHeight="1">
      <c r="E260" s="17"/>
    </row>
    <row r="261" spans="5:5" ht="15.75" customHeight="1">
      <c r="E261" s="17"/>
    </row>
    <row r="262" spans="5:5" ht="15.75" customHeight="1">
      <c r="E262" s="17"/>
    </row>
    <row r="263" spans="5:5" ht="15.75" customHeight="1">
      <c r="E263" s="17"/>
    </row>
    <row r="264" spans="5:5" ht="15.75" customHeight="1">
      <c r="E264" s="17"/>
    </row>
    <row r="265" spans="5:5" ht="15.75" customHeight="1">
      <c r="E265" s="17"/>
    </row>
    <row r="266" spans="5:5" ht="15.75" customHeight="1">
      <c r="E266" s="17"/>
    </row>
    <row r="267" spans="5:5" ht="15.75" customHeight="1">
      <c r="E267" s="17"/>
    </row>
    <row r="268" spans="5:5" ht="15.75" customHeight="1">
      <c r="E268" s="17"/>
    </row>
    <row r="269" spans="5:5" ht="15.75" customHeight="1">
      <c r="E269" s="17"/>
    </row>
    <row r="270" spans="5:5" ht="15.75" customHeight="1">
      <c r="E270" s="17"/>
    </row>
    <row r="271" spans="5:5" ht="15.75" customHeight="1">
      <c r="E271" s="17"/>
    </row>
    <row r="272" spans="5:5" ht="15.75" customHeight="1">
      <c r="E272" s="17"/>
    </row>
    <row r="273" spans="5:5" ht="15.75" customHeight="1">
      <c r="E273" s="17"/>
    </row>
    <row r="274" spans="5:5" ht="15.75" customHeight="1">
      <c r="E274" s="17"/>
    </row>
    <row r="275" spans="5:5" ht="15.75" customHeight="1">
      <c r="E275" s="17"/>
    </row>
    <row r="276" spans="5:5" ht="15.75" customHeight="1">
      <c r="E276" s="17"/>
    </row>
    <row r="277" spans="5:5" ht="15.75" customHeight="1">
      <c r="E277" s="17"/>
    </row>
    <row r="278" spans="5:5" ht="15.75" customHeight="1">
      <c r="E278" s="17"/>
    </row>
    <row r="279" spans="5:5" ht="15.75" customHeight="1">
      <c r="E279" s="17"/>
    </row>
    <row r="280" spans="5:5" ht="15.75" customHeight="1">
      <c r="E280" s="17"/>
    </row>
    <row r="281" spans="5:5" ht="15.75" customHeight="1">
      <c r="E281" s="17"/>
    </row>
    <row r="282" spans="5:5" ht="15.75" customHeight="1">
      <c r="E282" s="17"/>
    </row>
    <row r="283" spans="5:5" ht="15.75" customHeight="1">
      <c r="E283" s="17"/>
    </row>
    <row r="284" spans="5:5" ht="15.75" customHeight="1">
      <c r="E284" s="17"/>
    </row>
    <row r="285" spans="5:5" ht="15.75" customHeight="1">
      <c r="E285" s="17"/>
    </row>
    <row r="286" spans="5:5" ht="15.75" customHeight="1">
      <c r="E286" s="17"/>
    </row>
    <row r="287" spans="5:5" ht="15.75" customHeight="1">
      <c r="E287" s="17"/>
    </row>
    <row r="288" spans="5:5" ht="15.75" customHeight="1">
      <c r="E288" s="17"/>
    </row>
    <row r="289" spans="5:5" ht="15.75" customHeight="1">
      <c r="E289" s="17"/>
    </row>
    <row r="290" spans="5:5" ht="15.75" customHeight="1">
      <c r="E290" s="17"/>
    </row>
    <row r="291" spans="5:5" ht="15.75" customHeight="1">
      <c r="E291" s="17"/>
    </row>
    <row r="292" spans="5:5" ht="15.75" customHeight="1">
      <c r="E292" s="17"/>
    </row>
    <row r="293" spans="5:5" ht="15.75" customHeight="1">
      <c r="E293" s="17"/>
    </row>
    <row r="294" spans="5:5" ht="15.75" customHeight="1">
      <c r="E294" s="17"/>
    </row>
    <row r="295" spans="5:5" ht="15.75" customHeight="1">
      <c r="E295" s="17"/>
    </row>
    <row r="296" spans="5:5" ht="15.75" customHeight="1">
      <c r="E296" s="17"/>
    </row>
    <row r="297" spans="5:5" ht="15.75" customHeight="1">
      <c r="E297" s="17"/>
    </row>
    <row r="298" spans="5:5" ht="15.75" customHeight="1">
      <c r="E298" s="17"/>
    </row>
    <row r="299" spans="5:5" ht="15.75" customHeight="1">
      <c r="E299" s="17"/>
    </row>
    <row r="300" spans="5:5" ht="15.75" customHeight="1">
      <c r="E300" s="17"/>
    </row>
    <row r="301" spans="5:5" ht="15.75" customHeight="1">
      <c r="E301" s="17"/>
    </row>
    <row r="302" spans="5:5" ht="15.75" customHeight="1">
      <c r="E302" s="17"/>
    </row>
    <row r="303" spans="5:5" ht="15.75" customHeight="1">
      <c r="E303" s="17"/>
    </row>
    <row r="304" spans="5:5" ht="15.75" customHeight="1">
      <c r="E304" s="17"/>
    </row>
    <row r="305" spans="5:5" ht="15.75" customHeight="1">
      <c r="E305" s="17"/>
    </row>
    <row r="306" spans="5:5" ht="15.75" customHeight="1">
      <c r="E306" s="17"/>
    </row>
    <row r="307" spans="5:5" ht="15.75" customHeight="1">
      <c r="E307" s="17"/>
    </row>
    <row r="308" spans="5:5" ht="15.75" customHeight="1">
      <c r="E308" s="17"/>
    </row>
    <row r="309" spans="5:5" ht="15.75" customHeight="1">
      <c r="E309" s="17"/>
    </row>
    <row r="310" spans="5:5" ht="15.75" customHeight="1">
      <c r="E310" s="17"/>
    </row>
    <row r="311" spans="5:5" ht="15.75" customHeight="1">
      <c r="E311" s="17"/>
    </row>
    <row r="312" spans="5:5" ht="15.75" customHeight="1">
      <c r="E312" s="17"/>
    </row>
    <row r="313" spans="5:5" ht="15.75" customHeight="1">
      <c r="E313" s="17"/>
    </row>
    <row r="314" spans="5:5" ht="15.75" customHeight="1">
      <c r="E314" s="17"/>
    </row>
    <row r="315" spans="5:5" ht="15.75" customHeight="1">
      <c r="E315" s="17"/>
    </row>
    <row r="316" spans="5:5" ht="15.75" customHeight="1">
      <c r="E316" s="17"/>
    </row>
    <row r="317" spans="5:5" ht="15.75" customHeight="1">
      <c r="E317" s="17"/>
    </row>
    <row r="318" spans="5:5" ht="15.75" customHeight="1">
      <c r="E318" s="17"/>
    </row>
    <row r="319" spans="5:5" ht="15.75" customHeight="1">
      <c r="E319" s="17"/>
    </row>
    <row r="320" spans="5:5" ht="15.75" customHeight="1">
      <c r="E320" s="17"/>
    </row>
    <row r="321" spans="5:5" ht="15.75" customHeight="1">
      <c r="E321" s="17"/>
    </row>
    <row r="322" spans="5:5" ht="15.75" customHeight="1">
      <c r="E322" s="17"/>
    </row>
    <row r="323" spans="5:5" ht="15.75" customHeight="1">
      <c r="E323" s="17"/>
    </row>
    <row r="324" spans="5:5" ht="15.75" customHeight="1">
      <c r="E324" s="17"/>
    </row>
    <row r="325" spans="5:5" ht="15.75" customHeight="1">
      <c r="E325" s="17"/>
    </row>
    <row r="326" spans="5:5" ht="15.75" customHeight="1">
      <c r="E326" s="17"/>
    </row>
    <row r="327" spans="5:5" ht="15.75" customHeight="1">
      <c r="E327" s="17"/>
    </row>
    <row r="328" spans="5:5" ht="15.75" customHeight="1">
      <c r="E328" s="17"/>
    </row>
    <row r="329" spans="5:5" ht="15.75" customHeight="1">
      <c r="E329" s="17"/>
    </row>
    <row r="330" spans="5:5" ht="15.75" customHeight="1">
      <c r="E330" s="17"/>
    </row>
    <row r="331" spans="5:5" ht="15.75" customHeight="1">
      <c r="E331" s="17"/>
    </row>
    <row r="332" spans="5:5" ht="15.75" customHeight="1">
      <c r="E332" s="17"/>
    </row>
    <row r="333" spans="5:5" ht="15.75" customHeight="1">
      <c r="E333" s="17"/>
    </row>
    <row r="334" spans="5:5" ht="15.75" customHeight="1">
      <c r="E334" s="17"/>
    </row>
    <row r="335" spans="5:5" ht="15.75" customHeight="1">
      <c r="E335" s="17"/>
    </row>
    <row r="336" spans="5:5" ht="15.75" customHeight="1">
      <c r="E336" s="17"/>
    </row>
    <row r="337" spans="5:5" ht="15.75" customHeight="1">
      <c r="E337" s="17"/>
    </row>
    <row r="338" spans="5:5" ht="15.75" customHeight="1">
      <c r="E338" s="17"/>
    </row>
    <row r="339" spans="5:5" ht="15.75" customHeight="1">
      <c r="E339" s="17"/>
    </row>
    <row r="340" spans="5:5" ht="15.75" customHeight="1">
      <c r="E340" s="17"/>
    </row>
    <row r="341" spans="5:5" ht="15.75" customHeight="1">
      <c r="E341" s="17"/>
    </row>
    <row r="342" spans="5:5" ht="15.75" customHeight="1">
      <c r="E342" s="17"/>
    </row>
    <row r="343" spans="5:5" ht="15.75" customHeight="1">
      <c r="E343" s="17"/>
    </row>
    <row r="344" spans="5:5" ht="15.75" customHeight="1">
      <c r="E344" s="17"/>
    </row>
    <row r="345" spans="5:5" ht="15.75" customHeight="1">
      <c r="E345" s="17"/>
    </row>
    <row r="346" spans="5:5" ht="15.75" customHeight="1">
      <c r="E346" s="17"/>
    </row>
    <row r="347" spans="5:5" ht="15.75" customHeight="1">
      <c r="E347" s="17"/>
    </row>
    <row r="348" spans="5:5" ht="15.75" customHeight="1">
      <c r="E348" s="17"/>
    </row>
    <row r="349" spans="5:5" ht="15.75" customHeight="1">
      <c r="E349" s="17"/>
    </row>
    <row r="350" spans="5:5" ht="15.75" customHeight="1">
      <c r="E350" s="17"/>
    </row>
    <row r="351" spans="5:5" ht="15.75" customHeight="1">
      <c r="E351" s="17"/>
    </row>
    <row r="352" spans="5:5" ht="15.75" customHeight="1">
      <c r="E352" s="17"/>
    </row>
    <row r="353" spans="5:5" ht="15.75" customHeight="1">
      <c r="E353" s="17"/>
    </row>
    <row r="354" spans="5:5" ht="15.75" customHeight="1">
      <c r="E354" s="17"/>
    </row>
    <row r="355" spans="5:5" ht="15.75" customHeight="1">
      <c r="E355" s="17"/>
    </row>
    <row r="356" spans="5:5" ht="15.75" customHeight="1">
      <c r="E356" s="17"/>
    </row>
    <row r="357" spans="5:5" ht="15.75" customHeight="1">
      <c r="E357" s="17"/>
    </row>
    <row r="358" spans="5:5" ht="15.75" customHeight="1">
      <c r="E358" s="17"/>
    </row>
    <row r="359" spans="5:5" ht="15.75" customHeight="1">
      <c r="E359" s="17"/>
    </row>
    <row r="360" spans="5:5" ht="15.75" customHeight="1">
      <c r="E360" s="17"/>
    </row>
    <row r="361" spans="5:5" ht="15.75" customHeight="1">
      <c r="E361" s="17"/>
    </row>
    <row r="362" spans="5:5" ht="15.75" customHeight="1">
      <c r="E362" s="17"/>
    </row>
    <row r="363" spans="5:5" ht="15.75" customHeight="1">
      <c r="E363" s="17"/>
    </row>
    <row r="364" spans="5:5" ht="15.75" customHeight="1">
      <c r="E364" s="17"/>
    </row>
    <row r="365" spans="5:5" ht="15.75" customHeight="1">
      <c r="E365" s="17"/>
    </row>
    <row r="366" spans="5:5" ht="15.75" customHeight="1">
      <c r="E366" s="17"/>
    </row>
    <row r="367" spans="5:5" ht="15.75" customHeight="1">
      <c r="E367" s="17"/>
    </row>
    <row r="368" spans="5:5" ht="15.75" customHeight="1">
      <c r="E368" s="17"/>
    </row>
    <row r="369" spans="5:5" ht="15.75" customHeight="1">
      <c r="E369" s="17"/>
    </row>
    <row r="370" spans="5:5" ht="15.75" customHeight="1">
      <c r="E370" s="17"/>
    </row>
    <row r="371" spans="5:5" ht="15.75" customHeight="1">
      <c r="E371" s="17"/>
    </row>
    <row r="372" spans="5:5" ht="15.75" customHeight="1">
      <c r="E372" s="17"/>
    </row>
    <row r="373" spans="5:5" ht="15.75" customHeight="1">
      <c r="E373" s="17"/>
    </row>
    <row r="374" spans="5:5" ht="15.75" customHeight="1">
      <c r="E374" s="17"/>
    </row>
    <row r="375" spans="5:5" ht="15.75" customHeight="1">
      <c r="E375" s="17"/>
    </row>
    <row r="376" spans="5:5" ht="15.75" customHeight="1">
      <c r="E376" s="17"/>
    </row>
    <row r="377" spans="5:5" ht="15.75" customHeight="1">
      <c r="E377" s="17"/>
    </row>
    <row r="378" spans="5:5" ht="15.75" customHeight="1">
      <c r="E378" s="17"/>
    </row>
    <row r="379" spans="5:5" ht="15.75" customHeight="1">
      <c r="E379" s="17"/>
    </row>
    <row r="380" spans="5:5" ht="15.75" customHeight="1">
      <c r="E380" s="17"/>
    </row>
    <row r="381" spans="5:5" ht="15.75" customHeight="1">
      <c r="E381" s="17"/>
    </row>
    <row r="382" spans="5:5" ht="15.75" customHeight="1">
      <c r="E382" s="17"/>
    </row>
    <row r="383" spans="5:5" ht="15.75" customHeight="1">
      <c r="E383" s="17"/>
    </row>
    <row r="384" spans="5:5" ht="15.75" customHeight="1">
      <c r="E384" s="17"/>
    </row>
    <row r="385" spans="5:5" ht="15.75" customHeight="1">
      <c r="E385" s="17"/>
    </row>
    <row r="386" spans="5:5" ht="15.75" customHeight="1">
      <c r="E386" s="17"/>
    </row>
    <row r="387" spans="5:5" ht="15.75" customHeight="1">
      <c r="E387" s="17"/>
    </row>
    <row r="388" spans="5:5" ht="15.75" customHeight="1">
      <c r="E388" s="17"/>
    </row>
    <row r="389" spans="5:5" ht="15.75" customHeight="1">
      <c r="E389" s="17"/>
    </row>
    <row r="390" spans="5:5" ht="15.75" customHeight="1">
      <c r="E390" s="17"/>
    </row>
    <row r="391" spans="5:5" ht="15.75" customHeight="1">
      <c r="E391" s="17"/>
    </row>
    <row r="392" spans="5:5" ht="15.75" customHeight="1">
      <c r="E392" s="17"/>
    </row>
    <row r="393" spans="5:5" ht="15.75" customHeight="1">
      <c r="E393" s="17"/>
    </row>
    <row r="394" spans="5:5" ht="15.75" customHeight="1">
      <c r="E394" s="17"/>
    </row>
    <row r="395" spans="5:5" ht="15.75" customHeight="1">
      <c r="E395" s="17"/>
    </row>
    <row r="396" spans="5:5" ht="15.75" customHeight="1">
      <c r="E396" s="17"/>
    </row>
    <row r="397" spans="5:5" ht="15.75" customHeight="1">
      <c r="E397" s="17"/>
    </row>
    <row r="398" spans="5:5" ht="15.75" customHeight="1">
      <c r="E398" s="17"/>
    </row>
    <row r="399" spans="5:5" ht="15.75" customHeight="1">
      <c r="E399" s="17"/>
    </row>
    <row r="400" spans="5:5" ht="15.75" customHeight="1">
      <c r="E400" s="17"/>
    </row>
    <row r="401" spans="5:5" ht="15.75" customHeight="1">
      <c r="E401" s="17"/>
    </row>
    <row r="402" spans="5:5" ht="15.75" customHeight="1">
      <c r="E402" s="17"/>
    </row>
    <row r="403" spans="5:5" ht="15.75" customHeight="1">
      <c r="E403" s="17"/>
    </row>
    <row r="404" spans="5:5" ht="15.75" customHeight="1">
      <c r="E404" s="17"/>
    </row>
    <row r="405" spans="5:5" ht="15.75" customHeight="1">
      <c r="E405" s="17"/>
    </row>
    <row r="406" spans="5:5" ht="15.75" customHeight="1">
      <c r="E406" s="17"/>
    </row>
    <row r="407" spans="5:5" ht="15.75" customHeight="1">
      <c r="E407" s="17"/>
    </row>
    <row r="408" spans="5:5" ht="15.75" customHeight="1">
      <c r="E408" s="17"/>
    </row>
    <row r="409" spans="5:5" ht="15.75" customHeight="1">
      <c r="E409" s="17"/>
    </row>
    <row r="410" spans="5:5" ht="15.75" customHeight="1">
      <c r="E410" s="17"/>
    </row>
    <row r="411" spans="5:5" ht="15.75" customHeight="1">
      <c r="E411" s="17"/>
    </row>
    <row r="412" spans="5:5" ht="15.75" customHeight="1">
      <c r="E412" s="17"/>
    </row>
    <row r="413" spans="5:5" ht="15.75" customHeight="1">
      <c r="E413" s="17"/>
    </row>
    <row r="414" spans="5:5" ht="15.75" customHeight="1">
      <c r="E414" s="17"/>
    </row>
    <row r="415" spans="5:5" ht="15.75" customHeight="1">
      <c r="E415" s="17"/>
    </row>
    <row r="416" spans="5:5" ht="15.75" customHeight="1">
      <c r="E416" s="17"/>
    </row>
    <row r="417" spans="5:5" ht="15.75" customHeight="1">
      <c r="E417" s="17"/>
    </row>
    <row r="418" spans="5:5" ht="15.75" customHeight="1">
      <c r="E418" s="17"/>
    </row>
    <row r="419" spans="5:5" ht="15.75" customHeight="1">
      <c r="E419" s="17"/>
    </row>
    <row r="420" spans="5:5" ht="15.75" customHeight="1">
      <c r="E420" s="17"/>
    </row>
    <row r="421" spans="5:5" ht="15.75" customHeight="1">
      <c r="E421" s="17"/>
    </row>
    <row r="422" spans="5:5" ht="15.75" customHeight="1">
      <c r="E422" s="17"/>
    </row>
    <row r="423" spans="5:5" ht="15.75" customHeight="1">
      <c r="E423" s="17"/>
    </row>
    <row r="424" spans="5:5" ht="15.75" customHeight="1">
      <c r="E424" s="17"/>
    </row>
    <row r="425" spans="5:5" ht="15.75" customHeight="1">
      <c r="E425" s="17"/>
    </row>
    <row r="426" spans="5:5" ht="15.75" customHeight="1">
      <c r="E426" s="17"/>
    </row>
    <row r="427" spans="5:5" ht="15.75" customHeight="1">
      <c r="E427" s="17"/>
    </row>
    <row r="428" spans="5:5" ht="15.75" customHeight="1">
      <c r="E428" s="17"/>
    </row>
    <row r="429" spans="5:5" ht="15.75" customHeight="1">
      <c r="E429" s="17"/>
    </row>
    <row r="430" spans="5:5" ht="15.75" customHeight="1">
      <c r="E430" s="17"/>
    </row>
    <row r="431" spans="5:5" ht="15.75" customHeight="1">
      <c r="E431" s="17"/>
    </row>
    <row r="432" spans="5:5" ht="15.75" customHeight="1">
      <c r="E432" s="17"/>
    </row>
    <row r="433" spans="5:5" ht="15.75" customHeight="1">
      <c r="E433" s="17"/>
    </row>
    <row r="434" spans="5:5" ht="15.75" customHeight="1">
      <c r="E434" s="17"/>
    </row>
    <row r="435" spans="5:5" ht="15.75" customHeight="1">
      <c r="E435" s="17"/>
    </row>
    <row r="436" spans="5:5" ht="15.75" customHeight="1">
      <c r="E436" s="17"/>
    </row>
    <row r="437" spans="5:5" ht="15.75" customHeight="1">
      <c r="E437" s="17"/>
    </row>
    <row r="438" spans="5:5" ht="15.75" customHeight="1">
      <c r="E438" s="17"/>
    </row>
    <row r="439" spans="5:5" ht="15.75" customHeight="1">
      <c r="E439" s="17"/>
    </row>
    <row r="440" spans="5:5" ht="15.75" customHeight="1">
      <c r="E440" s="17"/>
    </row>
    <row r="441" spans="5:5" ht="15.75" customHeight="1">
      <c r="E441" s="17"/>
    </row>
    <row r="442" spans="5:5" ht="15.75" customHeight="1">
      <c r="E442" s="17"/>
    </row>
    <row r="443" spans="5:5" ht="15.75" customHeight="1">
      <c r="E443" s="17"/>
    </row>
    <row r="444" spans="5:5" ht="15.75" customHeight="1">
      <c r="E444" s="17"/>
    </row>
    <row r="445" spans="5:5" ht="15.75" customHeight="1">
      <c r="E445" s="17"/>
    </row>
    <row r="446" spans="5:5" ht="15.75" customHeight="1">
      <c r="E446" s="17"/>
    </row>
    <row r="447" spans="5:5" ht="15.75" customHeight="1">
      <c r="E447" s="17"/>
    </row>
    <row r="448" spans="5:5" ht="15.75" customHeight="1">
      <c r="E448" s="17"/>
    </row>
    <row r="449" spans="5:5" ht="15.75" customHeight="1">
      <c r="E449" s="17"/>
    </row>
    <row r="450" spans="5:5" ht="15.75" customHeight="1">
      <c r="E450" s="17"/>
    </row>
    <row r="451" spans="5:5" ht="15.75" customHeight="1">
      <c r="E451" s="17"/>
    </row>
    <row r="452" spans="5:5" ht="15.75" customHeight="1">
      <c r="E452" s="17"/>
    </row>
    <row r="453" spans="5:5" ht="15.75" customHeight="1">
      <c r="E453" s="17"/>
    </row>
    <row r="454" spans="5:5" ht="15.75" customHeight="1">
      <c r="E454" s="17"/>
    </row>
    <row r="455" spans="5:5" ht="15.75" customHeight="1">
      <c r="E455" s="17"/>
    </row>
    <row r="456" spans="5:5" ht="15.75" customHeight="1">
      <c r="E456" s="17"/>
    </row>
    <row r="457" spans="5:5" ht="15.75" customHeight="1">
      <c r="E457" s="17"/>
    </row>
    <row r="458" spans="5:5" ht="15.75" customHeight="1">
      <c r="E458" s="17"/>
    </row>
    <row r="459" spans="5:5" ht="15.75" customHeight="1">
      <c r="E459" s="17"/>
    </row>
    <row r="460" spans="5:5" ht="15.75" customHeight="1">
      <c r="E460" s="17"/>
    </row>
    <row r="461" spans="5:5" ht="15.75" customHeight="1">
      <c r="E461" s="17"/>
    </row>
    <row r="462" spans="5:5" ht="15.75" customHeight="1">
      <c r="E462" s="17"/>
    </row>
    <row r="463" spans="5:5" ht="15.75" customHeight="1">
      <c r="E463" s="17"/>
    </row>
    <row r="464" spans="5:5" ht="15.75" customHeight="1">
      <c r="E464" s="17"/>
    </row>
    <row r="465" spans="5:5" ht="15.75" customHeight="1">
      <c r="E465" s="17"/>
    </row>
    <row r="466" spans="5:5" ht="15.75" customHeight="1">
      <c r="E466" s="17"/>
    </row>
    <row r="467" spans="5:5" ht="15.75" customHeight="1">
      <c r="E467" s="17"/>
    </row>
    <row r="468" spans="5:5" ht="15.75" customHeight="1">
      <c r="E468" s="17"/>
    </row>
    <row r="469" spans="5:5" ht="15.75" customHeight="1">
      <c r="E469" s="17"/>
    </row>
    <row r="470" spans="5:5" ht="15.75" customHeight="1">
      <c r="E470" s="17"/>
    </row>
    <row r="471" spans="5:5" ht="15.75" customHeight="1">
      <c r="E471" s="17"/>
    </row>
    <row r="472" spans="5:5" ht="15.75" customHeight="1">
      <c r="E472" s="17"/>
    </row>
    <row r="473" spans="5:5" ht="15.75" customHeight="1">
      <c r="E473" s="17"/>
    </row>
    <row r="474" spans="5:5" ht="15.75" customHeight="1">
      <c r="E474" s="17"/>
    </row>
    <row r="475" spans="5:5" ht="15.75" customHeight="1">
      <c r="E475" s="17"/>
    </row>
    <row r="476" spans="5:5" ht="15.75" customHeight="1">
      <c r="E476" s="17"/>
    </row>
    <row r="477" spans="5:5" ht="15.75" customHeight="1">
      <c r="E477" s="17"/>
    </row>
    <row r="478" spans="5:5" ht="15.75" customHeight="1">
      <c r="E478" s="17"/>
    </row>
    <row r="479" spans="5:5" ht="15.75" customHeight="1">
      <c r="E479" s="17"/>
    </row>
    <row r="480" spans="5:5" ht="15.75" customHeight="1">
      <c r="E480" s="17"/>
    </row>
    <row r="481" spans="5:5" ht="15.75" customHeight="1">
      <c r="E481" s="17"/>
    </row>
    <row r="482" spans="5:5" ht="15.75" customHeight="1">
      <c r="E482" s="17"/>
    </row>
    <row r="483" spans="5:5" ht="15.75" customHeight="1">
      <c r="E483" s="17"/>
    </row>
    <row r="484" spans="5:5" ht="15.75" customHeight="1">
      <c r="E484" s="17"/>
    </row>
    <row r="485" spans="5:5" ht="15.75" customHeight="1">
      <c r="E485" s="17"/>
    </row>
    <row r="486" spans="5:5" ht="15.75" customHeight="1">
      <c r="E486" s="17"/>
    </row>
    <row r="487" spans="5:5" ht="15.75" customHeight="1">
      <c r="E487" s="17"/>
    </row>
    <row r="488" spans="5:5" ht="15.75" customHeight="1">
      <c r="E488" s="17"/>
    </row>
    <row r="489" spans="5:5" ht="15.75" customHeight="1">
      <c r="E489" s="17"/>
    </row>
    <row r="490" spans="5:5" ht="15.75" customHeight="1">
      <c r="E490" s="17"/>
    </row>
    <row r="491" spans="5:5" ht="15.75" customHeight="1">
      <c r="E491" s="17"/>
    </row>
    <row r="492" spans="5:5" ht="15.75" customHeight="1">
      <c r="E492" s="17"/>
    </row>
    <row r="493" spans="5:5" ht="15.75" customHeight="1">
      <c r="E493" s="17"/>
    </row>
    <row r="494" spans="5:5" ht="15.75" customHeight="1">
      <c r="E494" s="17"/>
    </row>
    <row r="495" spans="5:5" ht="15.75" customHeight="1">
      <c r="E495" s="17"/>
    </row>
    <row r="496" spans="5:5" ht="15.75" customHeight="1">
      <c r="E496" s="17"/>
    </row>
    <row r="497" spans="5:5" ht="15.75" customHeight="1">
      <c r="E497" s="17"/>
    </row>
    <row r="498" spans="5:5" ht="15.75" customHeight="1">
      <c r="E498" s="17"/>
    </row>
    <row r="499" spans="5:5" ht="15.75" customHeight="1">
      <c r="E499" s="17"/>
    </row>
    <row r="500" spans="5:5" ht="15.75" customHeight="1">
      <c r="E500" s="17"/>
    </row>
    <row r="501" spans="5:5" ht="15.75" customHeight="1">
      <c r="E501" s="17"/>
    </row>
    <row r="502" spans="5:5" ht="15.75" customHeight="1">
      <c r="E502" s="17"/>
    </row>
    <row r="503" spans="5:5" ht="15.75" customHeight="1">
      <c r="E503" s="17"/>
    </row>
    <row r="504" spans="5:5" ht="15.75" customHeight="1">
      <c r="E504" s="17"/>
    </row>
    <row r="505" spans="5:5" ht="15.75" customHeight="1">
      <c r="E505" s="17"/>
    </row>
    <row r="506" spans="5:5" ht="15.75" customHeight="1">
      <c r="E506" s="17"/>
    </row>
    <row r="507" spans="5:5" ht="15.75" customHeight="1">
      <c r="E507" s="17"/>
    </row>
    <row r="508" spans="5:5" ht="15.75" customHeight="1">
      <c r="E508" s="17"/>
    </row>
    <row r="509" spans="5:5" ht="15.75" customHeight="1">
      <c r="E509" s="17"/>
    </row>
    <row r="510" spans="5:5" ht="15.75" customHeight="1">
      <c r="E510" s="17"/>
    </row>
    <row r="511" spans="5:5" ht="15.75" customHeight="1">
      <c r="E511" s="17"/>
    </row>
    <row r="512" spans="5:5" ht="15.75" customHeight="1">
      <c r="E512" s="17"/>
    </row>
    <row r="513" spans="5:5" ht="15.75" customHeight="1">
      <c r="E513" s="17"/>
    </row>
    <row r="514" spans="5:5" ht="15.75" customHeight="1">
      <c r="E514" s="17"/>
    </row>
    <row r="515" spans="5:5" ht="15.75" customHeight="1">
      <c r="E515" s="17"/>
    </row>
    <row r="516" spans="5:5" ht="15.75" customHeight="1">
      <c r="E516" s="17"/>
    </row>
    <row r="517" spans="5:5" ht="15.75" customHeight="1">
      <c r="E517" s="17"/>
    </row>
    <row r="518" spans="5:5" ht="15.75" customHeight="1">
      <c r="E518" s="17"/>
    </row>
    <row r="519" spans="5:5" ht="15.75" customHeight="1">
      <c r="E519" s="17"/>
    </row>
    <row r="520" spans="5:5" ht="15.75" customHeight="1">
      <c r="E520" s="17"/>
    </row>
    <row r="521" spans="5:5" ht="15.75" customHeight="1">
      <c r="E521" s="17"/>
    </row>
    <row r="522" spans="5:5" ht="15.75" customHeight="1">
      <c r="E522" s="17"/>
    </row>
    <row r="523" spans="5:5" ht="15.75" customHeight="1">
      <c r="E523" s="17"/>
    </row>
    <row r="524" spans="5:5" ht="15.75" customHeight="1">
      <c r="E524" s="17"/>
    </row>
    <row r="525" spans="5:5" ht="15.75" customHeight="1">
      <c r="E525" s="17"/>
    </row>
    <row r="526" spans="5:5" ht="15.75" customHeight="1">
      <c r="E526" s="17"/>
    </row>
    <row r="527" spans="5:5" ht="15.75" customHeight="1">
      <c r="E527" s="17"/>
    </row>
    <row r="528" spans="5:5" ht="15.75" customHeight="1">
      <c r="E528" s="17"/>
    </row>
    <row r="529" spans="5:5" ht="15.75" customHeight="1">
      <c r="E529" s="17"/>
    </row>
    <row r="530" spans="5:5" ht="15.75" customHeight="1">
      <c r="E530" s="17"/>
    </row>
    <row r="531" spans="5:5" ht="15.75" customHeight="1">
      <c r="E531" s="17"/>
    </row>
    <row r="532" spans="5:5" ht="15.75" customHeight="1">
      <c r="E532" s="17"/>
    </row>
    <row r="533" spans="5:5" ht="15.75" customHeight="1">
      <c r="E533" s="17"/>
    </row>
    <row r="534" spans="5:5" ht="15.75" customHeight="1">
      <c r="E534" s="17"/>
    </row>
    <row r="535" spans="5:5" ht="15.75" customHeight="1">
      <c r="E535" s="17"/>
    </row>
    <row r="536" spans="5:5" ht="15.75" customHeight="1">
      <c r="E536" s="17"/>
    </row>
    <row r="537" spans="5:5" ht="15.75" customHeight="1">
      <c r="E537" s="17"/>
    </row>
    <row r="538" spans="5:5" ht="15.75" customHeight="1">
      <c r="E538" s="17"/>
    </row>
    <row r="539" spans="5:5" ht="15.75" customHeight="1">
      <c r="E539" s="17"/>
    </row>
    <row r="540" spans="5:5" ht="15.75" customHeight="1">
      <c r="E540" s="17"/>
    </row>
    <row r="541" spans="5:5" ht="15.75" customHeight="1">
      <c r="E541" s="17"/>
    </row>
    <row r="542" spans="5:5" ht="15.75" customHeight="1">
      <c r="E542" s="17"/>
    </row>
    <row r="543" spans="5:5" ht="15.75" customHeight="1">
      <c r="E543" s="17"/>
    </row>
    <row r="544" spans="5:5" ht="15.75" customHeight="1">
      <c r="E544" s="17"/>
    </row>
    <row r="545" spans="5:5" ht="15.75" customHeight="1">
      <c r="E545" s="17"/>
    </row>
    <row r="546" spans="5:5" ht="15.75" customHeight="1">
      <c r="E546" s="17"/>
    </row>
    <row r="547" spans="5:5" ht="15.75" customHeight="1">
      <c r="E547" s="17"/>
    </row>
    <row r="548" spans="5:5" ht="15.75" customHeight="1">
      <c r="E548" s="17"/>
    </row>
    <row r="549" spans="5:5" ht="15.75" customHeight="1">
      <c r="E549" s="17"/>
    </row>
    <row r="550" spans="5:5" ht="15.75" customHeight="1">
      <c r="E550" s="17"/>
    </row>
    <row r="551" spans="5:5" ht="15.75" customHeight="1">
      <c r="E551" s="17"/>
    </row>
    <row r="552" spans="5:5" ht="15.75" customHeight="1">
      <c r="E552" s="17"/>
    </row>
    <row r="553" spans="5:5" ht="15.75" customHeight="1">
      <c r="E553" s="17"/>
    </row>
    <row r="554" spans="5:5" ht="15.75" customHeight="1">
      <c r="E554" s="17"/>
    </row>
    <row r="555" spans="5:5" ht="15.75" customHeight="1">
      <c r="E555" s="17"/>
    </row>
    <row r="556" spans="5:5" ht="15.75" customHeight="1">
      <c r="E556" s="17"/>
    </row>
    <row r="557" spans="5:5" ht="15.75" customHeight="1">
      <c r="E557" s="17"/>
    </row>
    <row r="558" spans="5:5" ht="15.75" customHeight="1">
      <c r="E558" s="17"/>
    </row>
    <row r="559" spans="5:5" ht="15.75" customHeight="1">
      <c r="E559" s="17"/>
    </row>
    <row r="560" spans="5:5" ht="15.75" customHeight="1">
      <c r="E560" s="17"/>
    </row>
    <row r="561" spans="5:5" ht="15.75" customHeight="1">
      <c r="E561" s="17"/>
    </row>
    <row r="562" spans="5:5" ht="15.75" customHeight="1">
      <c r="E562" s="17"/>
    </row>
    <row r="563" spans="5:5" ht="15.75" customHeight="1">
      <c r="E563" s="17"/>
    </row>
    <row r="564" spans="5:5" ht="15.75" customHeight="1">
      <c r="E564" s="17"/>
    </row>
    <row r="565" spans="5:5" ht="15.75" customHeight="1">
      <c r="E565" s="17"/>
    </row>
    <row r="566" spans="5:5" ht="15.75" customHeight="1">
      <c r="E566" s="17"/>
    </row>
    <row r="567" spans="5:5" ht="15.75" customHeight="1">
      <c r="E567" s="17"/>
    </row>
    <row r="568" spans="5:5" ht="15.75" customHeight="1">
      <c r="E568" s="17"/>
    </row>
    <row r="569" spans="5:5" ht="15.75" customHeight="1">
      <c r="E569" s="17"/>
    </row>
    <row r="570" spans="5:5" ht="15.75" customHeight="1">
      <c r="E570" s="17"/>
    </row>
    <row r="571" spans="5:5" ht="15.75" customHeight="1">
      <c r="E571" s="17"/>
    </row>
    <row r="572" spans="5:5" ht="15.75" customHeight="1">
      <c r="E572" s="17"/>
    </row>
    <row r="573" spans="5:5" ht="15.75" customHeight="1">
      <c r="E573" s="17"/>
    </row>
    <row r="574" spans="5:5" ht="15.75" customHeight="1">
      <c r="E574" s="17"/>
    </row>
    <row r="575" spans="5:5" ht="15.75" customHeight="1">
      <c r="E575" s="17"/>
    </row>
    <row r="576" spans="5:5" ht="15.75" customHeight="1">
      <c r="E576" s="17"/>
    </row>
    <row r="577" spans="5:5" ht="15.75" customHeight="1">
      <c r="E577" s="17"/>
    </row>
    <row r="578" spans="5:5" ht="15.75" customHeight="1">
      <c r="E578" s="17"/>
    </row>
    <row r="579" spans="5:5" ht="15.75" customHeight="1">
      <c r="E579" s="17"/>
    </row>
    <row r="580" spans="5:5" ht="15.75" customHeight="1">
      <c r="E580" s="17"/>
    </row>
    <row r="581" spans="5:5" ht="15.75" customHeight="1">
      <c r="E581" s="17"/>
    </row>
    <row r="582" spans="5:5" ht="15.75" customHeight="1">
      <c r="E582" s="17"/>
    </row>
    <row r="583" spans="5:5" ht="15.75" customHeight="1">
      <c r="E583" s="17"/>
    </row>
    <row r="584" spans="5:5" ht="15.75" customHeight="1">
      <c r="E584" s="17"/>
    </row>
    <row r="585" spans="5:5" ht="15.75" customHeight="1">
      <c r="E585" s="17"/>
    </row>
    <row r="586" spans="5:5" ht="15.75" customHeight="1">
      <c r="E586" s="17"/>
    </row>
    <row r="587" spans="5:5" ht="15.75" customHeight="1">
      <c r="E587" s="17"/>
    </row>
    <row r="588" spans="5:5" ht="15.75" customHeight="1">
      <c r="E588" s="17"/>
    </row>
    <row r="589" spans="5:5" ht="15.75" customHeight="1">
      <c r="E589" s="17"/>
    </row>
    <row r="590" spans="5:5" ht="15.75" customHeight="1">
      <c r="E590" s="17"/>
    </row>
    <row r="591" spans="5:5" ht="15.75" customHeight="1">
      <c r="E591" s="17"/>
    </row>
    <row r="592" spans="5:5" ht="15.75" customHeight="1">
      <c r="E592" s="17"/>
    </row>
    <row r="593" spans="5:5" ht="15.75" customHeight="1">
      <c r="E593" s="17"/>
    </row>
    <row r="594" spans="5:5" ht="15.75" customHeight="1">
      <c r="E594" s="17"/>
    </row>
    <row r="595" spans="5:5" ht="15.75" customHeight="1">
      <c r="E595" s="17"/>
    </row>
    <row r="596" spans="5:5" ht="15.75" customHeight="1">
      <c r="E596" s="17"/>
    </row>
    <row r="597" spans="5:5" ht="15.75" customHeight="1">
      <c r="E597" s="17"/>
    </row>
    <row r="598" spans="5:5" ht="15.75" customHeight="1">
      <c r="E598" s="17"/>
    </row>
    <row r="599" spans="5:5" ht="15.75" customHeight="1">
      <c r="E599" s="17"/>
    </row>
    <row r="600" spans="5:5" ht="15.75" customHeight="1">
      <c r="E600" s="17"/>
    </row>
    <row r="601" spans="5:5" ht="15.75" customHeight="1">
      <c r="E601" s="17"/>
    </row>
    <row r="602" spans="5:5" ht="15.75" customHeight="1">
      <c r="E602" s="17"/>
    </row>
    <row r="603" spans="5:5" ht="15.75" customHeight="1">
      <c r="E603" s="17"/>
    </row>
    <row r="604" spans="5:5" ht="15.75" customHeight="1">
      <c r="E604" s="17"/>
    </row>
    <row r="605" spans="5:5" ht="15.75" customHeight="1">
      <c r="E605" s="17"/>
    </row>
    <row r="606" spans="5:5" ht="15.75" customHeight="1">
      <c r="E606" s="17"/>
    </row>
    <row r="607" spans="5:5" ht="15.75" customHeight="1">
      <c r="E607" s="17"/>
    </row>
    <row r="608" spans="5:5" ht="15.75" customHeight="1">
      <c r="E608" s="17"/>
    </row>
    <row r="609" spans="5:5" ht="15.75" customHeight="1">
      <c r="E609" s="17"/>
    </row>
    <row r="610" spans="5:5" ht="15.75" customHeight="1">
      <c r="E610" s="17"/>
    </row>
    <row r="611" spans="5:5" ht="15.75" customHeight="1">
      <c r="E611" s="17"/>
    </row>
    <row r="612" spans="5:5" ht="15.75" customHeight="1">
      <c r="E612" s="17"/>
    </row>
    <row r="613" spans="5:5" ht="15.75" customHeight="1">
      <c r="E613" s="17"/>
    </row>
    <row r="614" spans="5:5" ht="15.75" customHeight="1">
      <c r="E614" s="17"/>
    </row>
    <row r="615" spans="5:5" ht="15.75" customHeight="1">
      <c r="E615" s="17"/>
    </row>
    <row r="616" spans="5:5" ht="15.75" customHeight="1">
      <c r="E616" s="17"/>
    </row>
    <row r="617" spans="5:5" ht="15.75" customHeight="1">
      <c r="E617" s="17"/>
    </row>
    <row r="618" spans="5:5" ht="15.75" customHeight="1">
      <c r="E618" s="17"/>
    </row>
    <row r="619" spans="5:5" ht="15.75" customHeight="1">
      <c r="E619" s="17"/>
    </row>
    <row r="620" spans="5:5" ht="15.75" customHeight="1">
      <c r="E620" s="17"/>
    </row>
    <row r="621" spans="5:5" ht="15.75" customHeight="1">
      <c r="E621" s="17"/>
    </row>
    <row r="622" spans="5:5" ht="15.75" customHeight="1">
      <c r="E622" s="17"/>
    </row>
    <row r="623" spans="5:5" ht="15.75" customHeight="1">
      <c r="E623" s="17"/>
    </row>
    <row r="624" spans="5:5" ht="15.75" customHeight="1">
      <c r="E624" s="17"/>
    </row>
    <row r="625" spans="5:5" ht="15.75" customHeight="1">
      <c r="E625" s="17"/>
    </row>
    <row r="626" spans="5:5" ht="15.75" customHeight="1">
      <c r="E626" s="17"/>
    </row>
    <row r="627" spans="5:5" ht="15.75" customHeight="1">
      <c r="E627" s="17"/>
    </row>
    <row r="628" spans="5:5" ht="15.75" customHeight="1">
      <c r="E628" s="17"/>
    </row>
    <row r="629" spans="5:5" ht="15.75" customHeight="1">
      <c r="E629" s="17"/>
    </row>
    <row r="630" spans="5:5" ht="15.75" customHeight="1">
      <c r="E630" s="17"/>
    </row>
    <row r="631" spans="5:5" ht="15.75" customHeight="1">
      <c r="E631" s="17"/>
    </row>
    <row r="632" spans="5:5" ht="15.75" customHeight="1">
      <c r="E632" s="17"/>
    </row>
    <row r="633" spans="5:5" ht="15.75" customHeight="1">
      <c r="E633" s="17"/>
    </row>
    <row r="634" spans="5:5" ht="15.75" customHeight="1">
      <c r="E634" s="17"/>
    </row>
    <row r="635" spans="5:5" ht="15.75" customHeight="1">
      <c r="E635" s="17"/>
    </row>
    <row r="636" spans="5:5" ht="15.75" customHeight="1">
      <c r="E636" s="17"/>
    </row>
    <row r="637" spans="5:5" ht="15.75" customHeight="1">
      <c r="E637" s="17"/>
    </row>
    <row r="638" spans="5:5" ht="15.75" customHeight="1">
      <c r="E638" s="17"/>
    </row>
    <row r="639" spans="5:5" ht="15.75" customHeight="1">
      <c r="E639" s="17"/>
    </row>
    <row r="640" spans="5:5" ht="15.75" customHeight="1">
      <c r="E640" s="17"/>
    </row>
    <row r="641" spans="5:5" ht="15.75" customHeight="1">
      <c r="E641" s="17"/>
    </row>
    <row r="642" spans="5:5" ht="15.75" customHeight="1">
      <c r="E642" s="17"/>
    </row>
    <row r="643" spans="5:5" ht="15.75" customHeight="1">
      <c r="E643" s="17"/>
    </row>
    <row r="644" spans="5:5" ht="15.75" customHeight="1">
      <c r="E644" s="17"/>
    </row>
    <row r="645" spans="5:5" ht="15.75" customHeight="1">
      <c r="E645" s="17"/>
    </row>
    <row r="646" spans="5:5" ht="15.75" customHeight="1">
      <c r="E646" s="17"/>
    </row>
    <row r="647" spans="5:5" ht="15.75" customHeight="1">
      <c r="E647" s="17"/>
    </row>
    <row r="648" spans="5:5" ht="15.75" customHeight="1">
      <c r="E648" s="17"/>
    </row>
    <row r="649" spans="5:5" ht="15.75" customHeight="1">
      <c r="E649" s="17"/>
    </row>
    <row r="650" spans="5:5" ht="15.75" customHeight="1">
      <c r="E650" s="17"/>
    </row>
    <row r="651" spans="5:5" ht="15.75" customHeight="1">
      <c r="E651" s="17"/>
    </row>
    <row r="652" spans="5:5" ht="15.75" customHeight="1">
      <c r="E652" s="17"/>
    </row>
    <row r="653" spans="5:5" ht="15.75" customHeight="1">
      <c r="E653" s="17"/>
    </row>
    <row r="654" spans="5:5" ht="15.75" customHeight="1">
      <c r="E654" s="17"/>
    </row>
    <row r="655" spans="5:5" ht="15.75" customHeight="1">
      <c r="E655" s="17"/>
    </row>
    <row r="656" spans="5:5" ht="15.75" customHeight="1">
      <c r="E656" s="17"/>
    </row>
    <row r="657" spans="5:5" ht="15.75" customHeight="1">
      <c r="E657" s="17"/>
    </row>
    <row r="658" spans="5:5" ht="15.75" customHeight="1">
      <c r="E658" s="17"/>
    </row>
    <row r="659" spans="5:5" ht="15.75" customHeight="1">
      <c r="E659" s="17"/>
    </row>
    <row r="660" spans="5:5" ht="15.75" customHeight="1">
      <c r="E660" s="17"/>
    </row>
    <row r="661" spans="5:5" ht="15.75" customHeight="1">
      <c r="E661" s="17"/>
    </row>
    <row r="662" spans="5:5" ht="15.75" customHeight="1">
      <c r="E662" s="17"/>
    </row>
    <row r="663" spans="5:5" ht="15.75" customHeight="1">
      <c r="E663" s="17"/>
    </row>
    <row r="664" spans="5:5" ht="15.75" customHeight="1">
      <c r="E664" s="17"/>
    </row>
    <row r="665" spans="5:5" ht="15.75" customHeight="1">
      <c r="E665" s="17"/>
    </row>
    <row r="666" spans="5:5" ht="15.75" customHeight="1">
      <c r="E666" s="17"/>
    </row>
    <row r="667" spans="5:5" ht="15.75" customHeight="1">
      <c r="E667" s="17"/>
    </row>
    <row r="668" spans="5:5" ht="15.75" customHeight="1">
      <c r="E668" s="17"/>
    </row>
    <row r="669" spans="5:5" ht="15.75" customHeight="1">
      <c r="E669" s="17"/>
    </row>
    <row r="670" spans="5:5" ht="15.75" customHeight="1">
      <c r="E670" s="17"/>
    </row>
    <row r="671" spans="5:5" ht="15.75" customHeight="1">
      <c r="E671" s="17"/>
    </row>
    <row r="672" spans="5:5" ht="15.75" customHeight="1">
      <c r="E672" s="17"/>
    </row>
    <row r="673" spans="5:5" ht="15.75" customHeight="1">
      <c r="E673" s="17"/>
    </row>
    <row r="674" spans="5:5" ht="15.75" customHeight="1">
      <c r="E674" s="17"/>
    </row>
    <row r="675" spans="5:5" ht="15.75" customHeight="1">
      <c r="E675" s="17"/>
    </row>
    <row r="676" spans="5:5" ht="15.75" customHeight="1">
      <c r="E676" s="17"/>
    </row>
    <row r="677" spans="5:5" ht="15.75" customHeight="1">
      <c r="E677" s="17"/>
    </row>
    <row r="678" spans="5:5" ht="15.75" customHeight="1">
      <c r="E678" s="17"/>
    </row>
    <row r="679" spans="5:5" ht="15.75" customHeight="1">
      <c r="E679" s="17"/>
    </row>
    <row r="680" spans="5:5" ht="15.75" customHeight="1">
      <c r="E680" s="17"/>
    </row>
    <row r="681" spans="5:5" ht="15.75" customHeight="1">
      <c r="E681" s="17"/>
    </row>
    <row r="682" spans="5:5" ht="15.75" customHeight="1">
      <c r="E682" s="17"/>
    </row>
    <row r="683" spans="5:5" ht="15.75" customHeight="1">
      <c r="E683" s="17"/>
    </row>
    <row r="684" spans="5:5" ht="15.75" customHeight="1">
      <c r="E684" s="17"/>
    </row>
    <row r="685" spans="5:5" ht="15.75" customHeight="1">
      <c r="E685" s="17"/>
    </row>
    <row r="686" spans="5:5" ht="15.75" customHeight="1">
      <c r="E686" s="17"/>
    </row>
    <row r="687" spans="5:5" ht="15.75" customHeight="1">
      <c r="E687" s="17"/>
    </row>
    <row r="688" spans="5:5" ht="15.75" customHeight="1">
      <c r="E688" s="17"/>
    </row>
    <row r="689" spans="5:5" ht="15.75" customHeight="1">
      <c r="E689" s="17"/>
    </row>
    <row r="690" spans="5:5" ht="15.75" customHeight="1">
      <c r="E690" s="17"/>
    </row>
    <row r="691" spans="5:5" ht="15.75" customHeight="1">
      <c r="E691" s="17"/>
    </row>
    <row r="692" spans="5:5" ht="15.75" customHeight="1">
      <c r="E692" s="17"/>
    </row>
    <row r="693" spans="5:5" ht="15.75" customHeight="1">
      <c r="E693" s="17"/>
    </row>
    <row r="694" spans="5:5" ht="15.75" customHeight="1">
      <c r="E694" s="17"/>
    </row>
    <row r="695" spans="5:5" ht="15.75" customHeight="1">
      <c r="E695" s="17"/>
    </row>
    <row r="696" spans="5:5" ht="15.75" customHeight="1">
      <c r="E696" s="17"/>
    </row>
    <row r="697" spans="5:5" ht="15.75" customHeight="1">
      <c r="E697" s="17"/>
    </row>
    <row r="698" spans="5:5" ht="15.75" customHeight="1">
      <c r="E698" s="17"/>
    </row>
    <row r="699" spans="5:5" ht="15.75" customHeight="1">
      <c r="E699" s="17"/>
    </row>
    <row r="700" spans="5:5" ht="15.75" customHeight="1">
      <c r="E700" s="17"/>
    </row>
    <row r="701" spans="5:5" ht="15.75" customHeight="1">
      <c r="E701" s="17"/>
    </row>
    <row r="702" spans="5:5" ht="15.75" customHeight="1">
      <c r="E702" s="17"/>
    </row>
    <row r="703" spans="5:5" ht="15.75" customHeight="1">
      <c r="E703" s="17"/>
    </row>
    <row r="704" spans="5:5" ht="15.75" customHeight="1">
      <c r="E704" s="17"/>
    </row>
    <row r="705" spans="5:5" ht="15.75" customHeight="1">
      <c r="E705" s="17"/>
    </row>
    <row r="706" spans="5:5" ht="15.75" customHeight="1">
      <c r="E706" s="17"/>
    </row>
    <row r="707" spans="5:5" ht="15.75" customHeight="1">
      <c r="E707" s="17"/>
    </row>
    <row r="708" spans="5:5" ht="15.75" customHeight="1">
      <c r="E708" s="17"/>
    </row>
    <row r="709" spans="5:5" ht="15.75" customHeight="1">
      <c r="E709" s="17"/>
    </row>
    <row r="710" spans="5:5" ht="15.75" customHeight="1">
      <c r="E710" s="17"/>
    </row>
    <row r="711" spans="5:5" ht="15.75" customHeight="1">
      <c r="E711" s="17"/>
    </row>
    <row r="712" spans="5:5" ht="15.75" customHeight="1">
      <c r="E712" s="17"/>
    </row>
    <row r="713" spans="5:5" ht="15.75" customHeight="1">
      <c r="E713" s="17"/>
    </row>
    <row r="714" spans="5:5" ht="15.75" customHeight="1">
      <c r="E714" s="17"/>
    </row>
    <row r="715" spans="5:5" ht="15.75" customHeight="1">
      <c r="E715" s="17"/>
    </row>
    <row r="716" spans="5:5" ht="15.75" customHeight="1">
      <c r="E716" s="17"/>
    </row>
    <row r="717" spans="5:5" ht="15.75" customHeight="1">
      <c r="E717" s="17"/>
    </row>
    <row r="718" spans="5:5" ht="15.75" customHeight="1">
      <c r="E718" s="17"/>
    </row>
    <row r="719" spans="5:5" ht="15.75" customHeight="1">
      <c r="E719" s="17"/>
    </row>
    <row r="720" spans="5:5" ht="15.75" customHeight="1">
      <c r="E720" s="17"/>
    </row>
    <row r="721" spans="5:5" ht="15.75" customHeight="1">
      <c r="E721" s="17"/>
    </row>
    <row r="722" spans="5:5" ht="15.75" customHeight="1">
      <c r="E722" s="17"/>
    </row>
    <row r="723" spans="5:5" ht="15.75" customHeight="1">
      <c r="E723" s="17"/>
    </row>
    <row r="724" spans="5:5" ht="15.75" customHeight="1">
      <c r="E724" s="17"/>
    </row>
    <row r="725" spans="5:5" ht="15.75" customHeight="1">
      <c r="E725" s="17"/>
    </row>
    <row r="726" spans="5:5" ht="15.75" customHeight="1">
      <c r="E726" s="17"/>
    </row>
    <row r="727" spans="5:5" ht="15.75" customHeight="1">
      <c r="E727" s="17"/>
    </row>
    <row r="728" spans="5:5" ht="15.75" customHeight="1">
      <c r="E728" s="17"/>
    </row>
    <row r="729" spans="5:5" ht="15.75" customHeight="1">
      <c r="E729" s="17"/>
    </row>
    <row r="730" spans="5:5" ht="15.75" customHeight="1">
      <c r="E730" s="17"/>
    </row>
    <row r="731" spans="5:5" ht="15.75" customHeight="1">
      <c r="E731" s="17"/>
    </row>
    <row r="732" spans="5:5" ht="15.75" customHeight="1">
      <c r="E732" s="17"/>
    </row>
    <row r="733" spans="5:5" ht="15.75" customHeight="1">
      <c r="E733" s="17"/>
    </row>
    <row r="734" spans="5:5" ht="15.75" customHeight="1">
      <c r="E734" s="17"/>
    </row>
    <row r="735" spans="5:5" ht="15.75" customHeight="1">
      <c r="E735" s="17"/>
    </row>
    <row r="736" spans="5:5" ht="15.75" customHeight="1">
      <c r="E736" s="17"/>
    </row>
    <row r="737" spans="5:5" ht="15.75" customHeight="1">
      <c r="E737" s="17"/>
    </row>
    <row r="738" spans="5:5" ht="15.75" customHeight="1">
      <c r="E738" s="17"/>
    </row>
    <row r="739" spans="5:5" ht="15.75" customHeight="1">
      <c r="E739" s="17"/>
    </row>
    <row r="740" spans="5:5" ht="15.75" customHeight="1">
      <c r="E740" s="17"/>
    </row>
    <row r="741" spans="5:5" ht="15.75" customHeight="1">
      <c r="E741" s="17"/>
    </row>
    <row r="742" spans="5:5" ht="15.75" customHeight="1">
      <c r="E742" s="17"/>
    </row>
    <row r="743" spans="5:5" ht="15.75" customHeight="1">
      <c r="E743" s="17"/>
    </row>
    <row r="744" spans="5:5" ht="15.75" customHeight="1">
      <c r="E744" s="17"/>
    </row>
    <row r="745" spans="5:5" ht="15.75" customHeight="1">
      <c r="E745" s="17"/>
    </row>
    <row r="746" spans="5:5" ht="15.75" customHeight="1">
      <c r="E746" s="17"/>
    </row>
    <row r="747" spans="5:5" ht="15.75" customHeight="1">
      <c r="E747" s="17"/>
    </row>
    <row r="748" spans="5:5" ht="15.75" customHeight="1">
      <c r="E748" s="17"/>
    </row>
    <row r="749" spans="5:5" ht="15.75" customHeight="1">
      <c r="E749" s="17"/>
    </row>
    <row r="750" spans="5:5" ht="15.75" customHeight="1">
      <c r="E750" s="17"/>
    </row>
    <row r="751" spans="5:5" ht="15.75" customHeight="1">
      <c r="E751" s="17"/>
    </row>
    <row r="752" spans="5:5" ht="15.75" customHeight="1">
      <c r="E752" s="17"/>
    </row>
    <row r="753" spans="5:5" ht="15.75" customHeight="1">
      <c r="E753" s="17"/>
    </row>
    <row r="754" spans="5:5" ht="15.75" customHeight="1">
      <c r="E754" s="17"/>
    </row>
    <row r="755" spans="5:5" ht="15.75" customHeight="1">
      <c r="E755" s="17"/>
    </row>
    <row r="756" spans="5:5" ht="15.75" customHeight="1">
      <c r="E756" s="17"/>
    </row>
    <row r="757" spans="5:5" ht="15.75" customHeight="1">
      <c r="E757" s="17"/>
    </row>
    <row r="758" spans="5:5" ht="15.75" customHeight="1">
      <c r="E758" s="17"/>
    </row>
    <row r="759" spans="5:5" ht="15.75" customHeight="1">
      <c r="E759" s="17"/>
    </row>
    <row r="760" spans="5:5" ht="15.75" customHeight="1">
      <c r="E760" s="17"/>
    </row>
    <row r="761" spans="5:5" ht="15.75" customHeight="1">
      <c r="E761" s="17"/>
    </row>
    <row r="762" spans="5:5" ht="15.75" customHeight="1">
      <c r="E762" s="17"/>
    </row>
    <row r="763" spans="5:5" ht="15.75" customHeight="1">
      <c r="E763" s="17"/>
    </row>
    <row r="764" spans="5:5" ht="15.75" customHeight="1">
      <c r="E764" s="17"/>
    </row>
    <row r="765" spans="5:5" ht="15.75" customHeight="1">
      <c r="E765" s="17"/>
    </row>
    <row r="766" spans="5:5" ht="15.75" customHeight="1">
      <c r="E766" s="17"/>
    </row>
    <row r="767" spans="5:5" ht="15.75" customHeight="1">
      <c r="E767" s="17"/>
    </row>
    <row r="768" spans="5:5" ht="15.75" customHeight="1">
      <c r="E768" s="17"/>
    </row>
    <row r="769" spans="5:5" ht="15.75" customHeight="1">
      <c r="E769" s="17"/>
    </row>
    <row r="770" spans="5:5" ht="15.75" customHeight="1">
      <c r="E770" s="17"/>
    </row>
    <row r="771" spans="5:5" ht="15.75" customHeight="1">
      <c r="E771" s="17"/>
    </row>
    <row r="772" spans="5:5" ht="15.75" customHeight="1">
      <c r="E772" s="17"/>
    </row>
    <row r="773" spans="5:5" ht="15.75" customHeight="1">
      <c r="E773" s="17"/>
    </row>
    <row r="774" spans="5:5" ht="15.75" customHeight="1">
      <c r="E774" s="17"/>
    </row>
    <row r="775" spans="5:5" ht="15.75" customHeight="1">
      <c r="E775" s="17"/>
    </row>
    <row r="776" spans="5:5" ht="15.75" customHeight="1">
      <c r="E776" s="17"/>
    </row>
    <row r="777" spans="5:5" ht="15.75" customHeight="1">
      <c r="E777" s="17"/>
    </row>
    <row r="778" spans="5:5" ht="15.75" customHeight="1">
      <c r="E778" s="17"/>
    </row>
    <row r="779" spans="5:5" ht="15.75" customHeight="1">
      <c r="E779" s="17"/>
    </row>
    <row r="780" spans="5:5" ht="15.75" customHeight="1">
      <c r="E780" s="17"/>
    </row>
    <row r="781" spans="5:5" ht="15.75" customHeight="1">
      <c r="E781" s="17"/>
    </row>
    <row r="782" spans="5:5" ht="15.75" customHeight="1">
      <c r="E782" s="17"/>
    </row>
    <row r="783" spans="5:5" ht="15.75" customHeight="1">
      <c r="E783" s="17"/>
    </row>
    <row r="784" spans="5:5" ht="15.75" customHeight="1">
      <c r="E784" s="17"/>
    </row>
    <row r="785" spans="5:5" ht="15.75" customHeight="1">
      <c r="E785" s="17"/>
    </row>
    <row r="786" spans="5:5" ht="15.75" customHeight="1">
      <c r="E786" s="17"/>
    </row>
    <row r="787" spans="5:5" ht="15.75" customHeight="1">
      <c r="E787" s="17"/>
    </row>
    <row r="788" spans="5:5" ht="15.75" customHeight="1">
      <c r="E788" s="17"/>
    </row>
    <row r="789" spans="5:5" ht="15.75" customHeight="1">
      <c r="E789" s="17"/>
    </row>
    <row r="790" spans="5:5" ht="15.75" customHeight="1">
      <c r="E790" s="17"/>
    </row>
    <row r="791" spans="5:5" ht="15.75" customHeight="1">
      <c r="E791" s="17"/>
    </row>
    <row r="792" spans="5:5" ht="15.75" customHeight="1">
      <c r="E792" s="17"/>
    </row>
    <row r="793" spans="5:5" ht="15.75" customHeight="1">
      <c r="E793" s="17"/>
    </row>
    <row r="794" spans="5:5" ht="15.75" customHeight="1">
      <c r="E794" s="17"/>
    </row>
    <row r="795" spans="5:5" ht="15.75" customHeight="1">
      <c r="E795" s="17"/>
    </row>
    <row r="796" spans="5:5" ht="15.75" customHeight="1">
      <c r="E796" s="17"/>
    </row>
    <row r="797" spans="5:5" ht="15.75" customHeight="1">
      <c r="E797" s="17"/>
    </row>
    <row r="798" spans="5:5" ht="15.75" customHeight="1">
      <c r="E798" s="17"/>
    </row>
    <row r="799" spans="5:5" ht="15.75" customHeight="1">
      <c r="E799" s="17"/>
    </row>
    <row r="800" spans="5:5" ht="15.75" customHeight="1">
      <c r="E800" s="17"/>
    </row>
    <row r="801" spans="5:5" ht="15.75" customHeight="1">
      <c r="E801" s="17"/>
    </row>
    <row r="802" spans="5:5" ht="15.75" customHeight="1">
      <c r="E802" s="17"/>
    </row>
    <row r="803" spans="5:5" ht="15.75" customHeight="1">
      <c r="E803" s="17"/>
    </row>
    <row r="804" spans="5:5" ht="15.75" customHeight="1">
      <c r="E804" s="17"/>
    </row>
    <row r="805" spans="5:5" ht="15.75" customHeight="1">
      <c r="E805" s="17"/>
    </row>
    <row r="806" spans="5:5" ht="15.75" customHeight="1">
      <c r="E806" s="17"/>
    </row>
    <row r="807" spans="5:5" ht="15.75" customHeight="1">
      <c r="E807" s="17"/>
    </row>
    <row r="808" spans="5:5" ht="15.75" customHeight="1">
      <c r="E808" s="17"/>
    </row>
    <row r="809" spans="5:5" ht="15.75" customHeight="1">
      <c r="E809" s="17"/>
    </row>
    <row r="810" spans="5:5" ht="15.75" customHeight="1">
      <c r="E810" s="17"/>
    </row>
    <row r="811" spans="5:5" ht="15.75" customHeight="1">
      <c r="E811" s="17"/>
    </row>
    <row r="812" spans="5:5" ht="15.75" customHeight="1">
      <c r="E812" s="17"/>
    </row>
    <row r="813" spans="5:5" ht="15.75" customHeight="1">
      <c r="E813" s="17"/>
    </row>
    <row r="814" spans="5:5" ht="15.75" customHeight="1">
      <c r="E814" s="17"/>
    </row>
    <row r="815" spans="5:5" ht="15.75" customHeight="1">
      <c r="E815" s="17"/>
    </row>
    <row r="816" spans="5:5" ht="15.75" customHeight="1">
      <c r="E816" s="17"/>
    </row>
    <row r="817" spans="5:5" ht="15.75" customHeight="1">
      <c r="E817" s="17"/>
    </row>
    <row r="818" spans="5:5" ht="15.75" customHeight="1">
      <c r="E818" s="17"/>
    </row>
    <row r="819" spans="5:5" ht="15.75" customHeight="1">
      <c r="E819" s="17"/>
    </row>
    <row r="820" spans="5:5" ht="15.75" customHeight="1">
      <c r="E820" s="17"/>
    </row>
    <row r="821" spans="5:5" ht="15.75" customHeight="1">
      <c r="E821" s="17"/>
    </row>
    <row r="822" spans="5:5" ht="15.75" customHeight="1">
      <c r="E822" s="17"/>
    </row>
    <row r="823" spans="5:5" ht="15.75" customHeight="1">
      <c r="E823" s="17"/>
    </row>
    <row r="824" spans="5:5" ht="15.75" customHeight="1">
      <c r="E824" s="17"/>
    </row>
    <row r="825" spans="5:5" ht="15.75" customHeight="1">
      <c r="E825" s="17"/>
    </row>
    <row r="826" spans="5:5" ht="15.75" customHeight="1">
      <c r="E826" s="17"/>
    </row>
    <row r="827" spans="5:5" ht="15.75" customHeight="1">
      <c r="E827" s="17"/>
    </row>
    <row r="828" spans="5:5" ht="15.75" customHeight="1">
      <c r="E828" s="17"/>
    </row>
    <row r="829" spans="5:5" ht="15.75" customHeight="1">
      <c r="E829" s="17"/>
    </row>
    <row r="830" spans="5:5" ht="15.75" customHeight="1">
      <c r="E830" s="17"/>
    </row>
    <row r="831" spans="5:5" ht="15.75" customHeight="1">
      <c r="E831" s="17"/>
    </row>
    <row r="832" spans="5:5" ht="15.75" customHeight="1">
      <c r="E832" s="17"/>
    </row>
    <row r="833" spans="5:5" ht="15.75" customHeight="1">
      <c r="E833" s="17"/>
    </row>
    <row r="834" spans="5:5" ht="15.75" customHeight="1">
      <c r="E834" s="17"/>
    </row>
    <row r="835" spans="5:5" ht="15.75" customHeight="1">
      <c r="E835" s="17"/>
    </row>
    <row r="836" spans="5:5" ht="15.75" customHeight="1">
      <c r="E836" s="17"/>
    </row>
    <row r="837" spans="5:5" ht="15.75" customHeight="1">
      <c r="E837" s="17"/>
    </row>
    <row r="838" spans="5:5" ht="15.75" customHeight="1">
      <c r="E838" s="17"/>
    </row>
    <row r="839" spans="5:5" ht="15.75" customHeight="1">
      <c r="E839" s="17"/>
    </row>
    <row r="840" spans="5:5" ht="15.75" customHeight="1">
      <c r="E840" s="17"/>
    </row>
    <row r="841" spans="5:5" ht="15.75" customHeight="1">
      <c r="E841" s="17"/>
    </row>
    <row r="842" spans="5:5" ht="15.75" customHeight="1">
      <c r="E842" s="17"/>
    </row>
    <row r="843" spans="5:5" ht="15.75" customHeight="1">
      <c r="E843" s="17"/>
    </row>
    <row r="844" spans="5:5" ht="15.75" customHeight="1">
      <c r="E844" s="17"/>
    </row>
    <row r="845" spans="5:5" ht="15.75" customHeight="1">
      <c r="E845" s="17"/>
    </row>
    <row r="846" spans="5:5" ht="15.75" customHeight="1">
      <c r="E846" s="17"/>
    </row>
    <row r="847" spans="5:5" ht="15.75" customHeight="1">
      <c r="E847" s="17"/>
    </row>
    <row r="848" spans="5:5" ht="15.75" customHeight="1">
      <c r="E848" s="17"/>
    </row>
    <row r="849" spans="5:5" ht="15.75" customHeight="1">
      <c r="E849" s="17"/>
    </row>
    <row r="850" spans="5:5" ht="15.75" customHeight="1">
      <c r="E850" s="17"/>
    </row>
    <row r="851" spans="5:5" ht="15.75" customHeight="1">
      <c r="E851" s="17"/>
    </row>
    <row r="852" spans="5:5" ht="15.75" customHeight="1">
      <c r="E852" s="17"/>
    </row>
    <row r="853" spans="5:5" ht="15.75" customHeight="1">
      <c r="E853" s="17"/>
    </row>
    <row r="854" spans="5:5" ht="15.75" customHeight="1">
      <c r="E854" s="17"/>
    </row>
    <row r="855" spans="5:5" ht="15.75" customHeight="1">
      <c r="E855" s="17"/>
    </row>
    <row r="856" spans="5:5" ht="15.75" customHeight="1">
      <c r="E856" s="17"/>
    </row>
    <row r="857" spans="5:5" ht="15.75" customHeight="1">
      <c r="E857" s="17"/>
    </row>
    <row r="858" spans="5:5" ht="15.75" customHeight="1">
      <c r="E858" s="17"/>
    </row>
    <row r="859" spans="5:5" ht="15.75" customHeight="1">
      <c r="E859" s="17"/>
    </row>
    <row r="860" spans="5:5" ht="15.75" customHeight="1">
      <c r="E860" s="17"/>
    </row>
    <row r="861" spans="5:5" ht="15.75" customHeight="1">
      <c r="E861" s="17"/>
    </row>
    <row r="862" spans="5:5" ht="15.75" customHeight="1">
      <c r="E862" s="17"/>
    </row>
    <row r="863" spans="5:5" ht="15.75" customHeight="1">
      <c r="E863" s="17"/>
    </row>
    <row r="864" spans="5:5" ht="15.75" customHeight="1">
      <c r="E864" s="17"/>
    </row>
    <row r="865" spans="5:5" ht="15.75" customHeight="1">
      <c r="E865" s="17"/>
    </row>
    <row r="866" spans="5:5" ht="15.75" customHeight="1">
      <c r="E866" s="17"/>
    </row>
    <row r="867" spans="5:5" ht="15.75" customHeight="1">
      <c r="E867" s="17"/>
    </row>
    <row r="868" spans="5:5" ht="15.75" customHeight="1">
      <c r="E868" s="17"/>
    </row>
    <row r="869" spans="5:5" ht="15.75" customHeight="1">
      <c r="E869" s="17"/>
    </row>
    <row r="870" spans="5:5" ht="15.75" customHeight="1">
      <c r="E870" s="17"/>
    </row>
    <row r="871" spans="5:5" ht="15.75" customHeight="1">
      <c r="E871" s="17"/>
    </row>
    <row r="872" spans="5:5" ht="15.75" customHeight="1">
      <c r="E872" s="17"/>
    </row>
    <row r="873" spans="5:5" ht="15.75" customHeight="1">
      <c r="E873" s="17"/>
    </row>
    <row r="874" spans="5:5" ht="15.75" customHeight="1">
      <c r="E874" s="17"/>
    </row>
    <row r="875" spans="5:5" ht="15.75" customHeight="1">
      <c r="E875" s="17"/>
    </row>
    <row r="876" spans="5:5" ht="15.75" customHeight="1">
      <c r="E876" s="17"/>
    </row>
    <row r="877" spans="5:5" ht="15.75" customHeight="1">
      <c r="E877" s="17"/>
    </row>
    <row r="878" spans="5:5" ht="15.75" customHeight="1">
      <c r="E878" s="17"/>
    </row>
    <row r="879" spans="5:5" ht="15.75" customHeight="1">
      <c r="E879" s="17"/>
    </row>
    <row r="880" spans="5:5" ht="15.75" customHeight="1">
      <c r="E880" s="17"/>
    </row>
    <row r="881" spans="5:5" ht="15.75" customHeight="1">
      <c r="E881" s="17"/>
    </row>
    <row r="882" spans="5:5" ht="15.75" customHeight="1">
      <c r="E882" s="17"/>
    </row>
    <row r="883" spans="5:5" ht="15.75" customHeight="1">
      <c r="E883" s="17"/>
    </row>
    <row r="884" spans="5:5" ht="15.75" customHeight="1">
      <c r="E884" s="17"/>
    </row>
    <row r="885" spans="5:5" ht="15.75" customHeight="1">
      <c r="E885" s="17"/>
    </row>
    <row r="886" spans="5:5" ht="15.75" customHeight="1">
      <c r="E886" s="17"/>
    </row>
    <row r="887" spans="5:5" ht="15.75" customHeight="1">
      <c r="E887" s="17"/>
    </row>
    <row r="888" spans="5:5" ht="15.75" customHeight="1">
      <c r="E888" s="17"/>
    </row>
    <row r="889" spans="5:5" ht="15.75" customHeight="1">
      <c r="E889" s="17"/>
    </row>
    <row r="890" spans="5:5" ht="15.75" customHeight="1">
      <c r="E890" s="17"/>
    </row>
    <row r="891" spans="5:5" ht="15.75" customHeight="1">
      <c r="E891" s="17"/>
    </row>
    <row r="892" spans="5:5" ht="15.75" customHeight="1">
      <c r="E892" s="17"/>
    </row>
    <row r="893" spans="5:5" ht="15.75" customHeight="1">
      <c r="E893" s="17"/>
    </row>
    <row r="894" spans="5:5" ht="15.75" customHeight="1">
      <c r="E894" s="17"/>
    </row>
    <row r="895" spans="5:5" ht="15.75" customHeight="1">
      <c r="E895" s="17"/>
    </row>
    <row r="896" spans="5:5" ht="15.75" customHeight="1">
      <c r="E896" s="17"/>
    </row>
    <row r="897" spans="5:5" ht="15.75" customHeight="1">
      <c r="E897" s="17"/>
    </row>
    <row r="898" spans="5:5" ht="15.75" customHeight="1">
      <c r="E898" s="17"/>
    </row>
    <row r="899" spans="5:5" ht="15.75" customHeight="1">
      <c r="E899" s="17"/>
    </row>
    <row r="900" spans="5:5" ht="15.75" customHeight="1">
      <c r="E900" s="17"/>
    </row>
    <row r="901" spans="5:5" ht="15.75" customHeight="1">
      <c r="E901" s="17"/>
    </row>
    <row r="902" spans="5:5" ht="15.75" customHeight="1">
      <c r="E902" s="17"/>
    </row>
    <row r="903" spans="5:5" ht="15.75" customHeight="1">
      <c r="E903" s="17"/>
    </row>
    <row r="904" spans="5:5" ht="15.75" customHeight="1">
      <c r="E904" s="17"/>
    </row>
    <row r="905" spans="5:5" ht="15.75" customHeight="1">
      <c r="E905" s="17"/>
    </row>
    <row r="906" spans="5:5" ht="15.75" customHeight="1">
      <c r="E906" s="17"/>
    </row>
    <row r="907" spans="5:5" ht="15.75" customHeight="1">
      <c r="E907" s="17"/>
    </row>
    <row r="908" spans="5:5" ht="15.75" customHeight="1">
      <c r="E908" s="17"/>
    </row>
    <row r="909" spans="5:5" ht="15.75" customHeight="1">
      <c r="E909" s="17"/>
    </row>
    <row r="910" spans="5:5" ht="15.75" customHeight="1">
      <c r="E910" s="17"/>
    </row>
    <row r="911" spans="5:5" ht="15.75" customHeight="1">
      <c r="E911" s="17"/>
    </row>
    <row r="912" spans="5:5" ht="15.75" customHeight="1">
      <c r="E912" s="17"/>
    </row>
    <row r="913" spans="5:5" ht="15.75" customHeight="1">
      <c r="E913" s="17"/>
    </row>
    <row r="914" spans="5:5" ht="15.75" customHeight="1">
      <c r="E914" s="17"/>
    </row>
    <row r="915" spans="5:5" ht="15.75" customHeight="1">
      <c r="E915" s="17"/>
    </row>
    <row r="916" spans="5:5" ht="15.75" customHeight="1">
      <c r="E916" s="17"/>
    </row>
    <row r="917" spans="5:5" ht="15.75" customHeight="1">
      <c r="E917" s="17"/>
    </row>
    <row r="918" spans="5:5" ht="15.75" customHeight="1">
      <c r="E918" s="17"/>
    </row>
    <row r="919" spans="5:5" ht="15.75" customHeight="1">
      <c r="E919" s="17"/>
    </row>
    <row r="920" spans="5:5" ht="15.75" customHeight="1">
      <c r="E920" s="17"/>
    </row>
    <row r="921" spans="5:5" ht="15.75" customHeight="1">
      <c r="E921" s="17"/>
    </row>
    <row r="922" spans="5:5" ht="15.75" customHeight="1">
      <c r="E922" s="17"/>
    </row>
    <row r="923" spans="5:5" ht="15.75" customHeight="1">
      <c r="E923" s="17"/>
    </row>
    <row r="924" spans="5:5" ht="15.75" customHeight="1">
      <c r="E924" s="17"/>
    </row>
    <row r="925" spans="5:5" ht="15.75" customHeight="1">
      <c r="E925" s="17"/>
    </row>
    <row r="926" spans="5:5" ht="15.75" customHeight="1">
      <c r="E926" s="17"/>
    </row>
    <row r="927" spans="5:5" ht="15.75" customHeight="1">
      <c r="E927" s="17"/>
    </row>
    <row r="928" spans="5:5" ht="15.75" customHeight="1">
      <c r="E928" s="17"/>
    </row>
    <row r="929" spans="5:5" ht="15.75" customHeight="1">
      <c r="E929" s="17"/>
    </row>
    <row r="930" spans="5:5" ht="15.75" customHeight="1">
      <c r="E930" s="17"/>
    </row>
    <row r="931" spans="5:5" ht="15.75" customHeight="1">
      <c r="E931" s="17"/>
    </row>
    <row r="932" spans="5:5" ht="15.75" customHeight="1">
      <c r="E932" s="17"/>
    </row>
    <row r="933" spans="5:5" ht="15.75" customHeight="1">
      <c r="E933" s="17"/>
    </row>
    <row r="934" spans="5:5" ht="15.75" customHeight="1">
      <c r="E934" s="17"/>
    </row>
    <row r="935" spans="5:5" ht="15.75" customHeight="1">
      <c r="E935" s="17"/>
    </row>
    <row r="936" spans="5:5" ht="15.75" customHeight="1">
      <c r="E936" s="17"/>
    </row>
    <row r="937" spans="5:5" ht="15.75" customHeight="1">
      <c r="E937" s="17"/>
    </row>
    <row r="938" spans="5:5" ht="15.75" customHeight="1">
      <c r="E938" s="17"/>
    </row>
    <row r="939" spans="5:5" ht="15.75" customHeight="1">
      <c r="E939" s="17"/>
    </row>
    <row r="940" spans="5:5" ht="15.75" customHeight="1">
      <c r="E940" s="17"/>
    </row>
    <row r="941" spans="5:5" ht="15.75" customHeight="1">
      <c r="E941" s="17"/>
    </row>
    <row r="942" spans="5:5" ht="15.75" customHeight="1">
      <c r="E942" s="17"/>
    </row>
    <row r="943" spans="5:5" ht="15.75" customHeight="1">
      <c r="E943" s="17"/>
    </row>
    <row r="944" spans="5:5" ht="15.75" customHeight="1">
      <c r="E944" s="17"/>
    </row>
    <row r="945" spans="5:5" ht="15.75" customHeight="1">
      <c r="E945" s="17"/>
    </row>
    <row r="946" spans="5:5" ht="15.75" customHeight="1">
      <c r="E946" s="17"/>
    </row>
    <row r="947" spans="5:5" ht="15.75" customHeight="1">
      <c r="E947" s="17"/>
    </row>
    <row r="948" spans="5:5" ht="15.75" customHeight="1">
      <c r="E948" s="17"/>
    </row>
    <row r="949" spans="5:5" ht="15.75" customHeight="1">
      <c r="E949" s="17"/>
    </row>
    <row r="950" spans="5:5" ht="15.75" customHeight="1">
      <c r="E950" s="17"/>
    </row>
    <row r="951" spans="5:5" ht="15.75" customHeight="1">
      <c r="E951" s="17"/>
    </row>
    <row r="952" spans="5:5" ht="15.75" customHeight="1">
      <c r="E952" s="17"/>
    </row>
    <row r="953" spans="5:5" ht="15.75" customHeight="1">
      <c r="E953" s="17"/>
    </row>
    <row r="954" spans="5:5" ht="15.75" customHeight="1">
      <c r="E954" s="17"/>
    </row>
    <row r="955" spans="5:5" ht="15.75" customHeight="1">
      <c r="E955" s="17"/>
    </row>
    <row r="956" spans="5:5" ht="15.75" customHeight="1">
      <c r="E956" s="17"/>
    </row>
    <row r="957" spans="5:5" ht="15.75" customHeight="1">
      <c r="E957" s="17"/>
    </row>
    <row r="958" spans="5:5" ht="15.75" customHeight="1">
      <c r="E958" s="17"/>
    </row>
    <row r="959" spans="5:5" ht="15.75" customHeight="1">
      <c r="E959" s="17"/>
    </row>
    <row r="960" spans="5:5" ht="15.75" customHeight="1">
      <c r="E960" s="17"/>
    </row>
    <row r="961" spans="5:5" ht="15.75" customHeight="1">
      <c r="E961" s="17"/>
    </row>
    <row r="962" spans="5:5" ht="15.75" customHeight="1">
      <c r="E962" s="17"/>
    </row>
    <row r="963" spans="5:5" ht="15.75" customHeight="1">
      <c r="E963" s="17"/>
    </row>
    <row r="964" spans="5:5" ht="15.75" customHeight="1">
      <c r="E964" s="17"/>
    </row>
    <row r="965" spans="5:5" ht="15.75" customHeight="1">
      <c r="E965" s="17"/>
    </row>
    <row r="966" spans="5:5" ht="15.75" customHeight="1">
      <c r="E966" s="17"/>
    </row>
    <row r="967" spans="5:5" ht="15.75" customHeight="1">
      <c r="E967" s="17"/>
    </row>
    <row r="968" spans="5:5" ht="15.75" customHeight="1">
      <c r="E968" s="17"/>
    </row>
    <row r="969" spans="5:5" ht="15.75" customHeight="1">
      <c r="E969" s="17"/>
    </row>
    <row r="970" spans="5:5" ht="15.75" customHeight="1">
      <c r="E970" s="17"/>
    </row>
    <row r="971" spans="5:5" ht="15.75" customHeight="1">
      <c r="E971" s="17"/>
    </row>
    <row r="972" spans="5:5" ht="15.75" customHeight="1">
      <c r="E972" s="17"/>
    </row>
    <row r="973" spans="5:5" ht="15.75" customHeight="1">
      <c r="E973" s="17"/>
    </row>
    <row r="974" spans="5:5" ht="15.75" customHeight="1">
      <c r="E974" s="17"/>
    </row>
    <row r="975" spans="5:5" ht="15.75" customHeight="1">
      <c r="E975" s="17"/>
    </row>
    <row r="976" spans="5:5" ht="15.75" customHeight="1">
      <c r="E976" s="17"/>
    </row>
    <row r="977" spans="5:5" ht="15.75" customHeight="1">
      <c r="E977" s="17"/>
    </row>
    <row r="978" spans="5:5" ht="15.75" customHeight="1">
      <c r="E978" s="17"/>
    </row>
    <row r="979" spans="5:5" ht="15.75" customHeight="1">
      <c r="E979" s="17"/>
    </row>
    <row r="980" spans="5:5" ht="15.75" customHeight="1">
      <c r="E980" s="17"/>
    </row>
  </sheetData>
  <autoFilter ref="A1:AA42" xr:uid="{00000000-0009-0000-0000-000002000000}"/>
  <phoneticPr fontId="34" type="noConversion"/>
  <conditionalFormatting sqref="AA1:AA1048576">
    <cfRule type="cellIs" dxfId="4" priority="1" operator="equal">
      <formula>0</formula>
    </cfRule>
    <cfRule type="aboveAverage" priority="2" aboveAverage="0" equalAverage="1"/>
  </conditionalFormatting>
  <pageMargins left="0.23622047244094491" right="0.23622047244094491" top="0.74803149606299213" bottom="0.74803149606299213" header="0" footer="0"/>
  <pageSetup paperSize="9" scale="40" fitToHeight="0" orientation="landscape" r:id="rId1"/>
  <rowBreaks count="2" manualBreakCount="2">
    <brk id="16" max="16383" man="1"/>
    <brk id="31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  <pageSetUpPr fitToPage="1"/>
  </sheetPr>
  <dimension ref="A1:X994"/>
  <sheetViews>
    <sheetView view="pageBreakPreview" zoomScale="40" zoomScaleNormal="50" zoomScaleSheetLayoutView="40" workbookViewId="0">
      <pane xSplit="4" ySplit="1" topLeftCell="E23" activePane="bottomRight" state="frozen"/>
      <selection pane="topRight" activeCell="E1" sqref="E1"/>
      <selection pane="bottomLeft" activeCell="A2" sqref="A2"/>
      <selection pane="bottomRight" activeCell="A35" sqref="A35:XFD35"/>
    </sheetView>
  </sheetViews>
  <sheetFormatPr defaultColWidth="11.25" defaultRowHeight="15" customHeight="1"/>
  <cols>
    <col min="1" max="1" width="19.75" customWidth="1"/>
    <col min="2" max="2" width="12.375" customWidth="1"/>
    <col min="3" max="3" width="46.25" customWidth="1"/>
    <col min="4" max="4" width="9" customWidth="1"/>
    <col min="5" max="23" width="10.625" customWidth="1"/>
    <col min="24" max="24" width="10.125" customWidth="1"/>
  </cols>
  <sheetData>
    <row r="1" spans="1:24" ht="172.5" customHeight="1">
      <c r="A1" s="18" t="s">
        <v>77</v>
      </c>
      <c r="B1" s="19" t="s">
        <v>0</v>
      </c>
      <c r="C1" s="20" t="s">
        <v>78</v>
      </c>
      <c r="D1" s="20" t="s">
        <v>79</v>
      </c>
      <c r="E1" s="21" t="s">
        <v>81</v>
      </c>
      <c r="F1" s="21" t="s">
        <v>82</v>
      </c>
      <c r="G1" s="21" t="s">
        <v>83</v>
      </c>
      <c r="H1" s="21" t="s">
        <v>84</v>
      </c>
      <c r="I1" s="21" t="s">
        <v>85</v>
      </c>
      <c r="J1" s="21" t="s">
        <v>86</v>
      </c>
      <c r="K1" s="21" t="s">
        <v>87</v>
      </c>
      <c r="L1" s="21" t="s">
        <v>88</v>
      </c>
      <c r="M1" s="21" t="s">
        <v>89</v>
      </c>
      <c r="N1" s="21" t="s">
        <v>90</v>
      </c>
      <c r="O1" s="21" t="s">
        <v>91</v>
      </c>
      <c r="P1" s="21" t="s">
        <v>92</v>
      </c>
      <c r="Q1" s="22" t="s">
        <v>93</v>
      </c>
      <c r="R1" s="21" t="s">
        <v>94</v>
      </c>
      <c r="S1" s="21" t="s">
        <v>95</v>
      </c>
      <c r="T1" s="21" t="s">
        <v>96</v>
      </c>
      <c r="U1" s="21" t="s">
        <v>97</v>
      </c>
      <c r="V1" s="22" t="s">
        <v>63</v>
      </c>
      <c r="W1" s="23" t="s">
        <v>72</v>
      </c>
      <c r="X1" s="24" t="s">
        <v>100</v>
      </c>
    </row>
    <row r="2" spans="1:24" ht="30.75">
      <c r="A2" s="25" t="s">
        <v>172</v>
      </c>
      <c r="B2" s="10">
        <f t="shared" ref="B2:B36" si="0">ROW()-1</f>
        <v>1</v>
      </c>
      <c r="C2" s="11" t="s">
        <v>173</v>
      </c>
      <c r="D2" s="10" t="str">
        <f>VLOOKUP(C2,工作表2!A:B,2,0)</f>
        <v>組</v>
      </c>
      <c r="E2" s="10">
        <v>3</v>
      </c>
      <c r="F2" s="10"/>
      <c r="G2" s="10">
        <v>5</v>
      </c>
      <c r="H2" s="10"/>
      <c r="I2" s="10">
        <v>20</v>
      </c>
      <c r="J2" s="10"/>
      <c r="K2" s="10">
        <v>5</v>
      </c>
      <c r="L2" s="13">
        <v>5</v>
      </c>
      <c r="M2" s="10">
        <v>3</v>
      </c>
      <c r="N2" s="13"/>
      <c r="O2" s="10">
        <v>5</v>
      </c>
      <c r="P2" s="10">
        <v>18</v>
      </c>
      <c r="Q2" s="10"/>
      <c r="R2" s="10"/>
      <c r="S2" s="10"/>
      <c r="T2" s="10">
        <v>5</v>
      </c>
      <c r="U2" s="10">
        <v>10</v>
      </c>
      <c r="V2" s="10"/>
      <c r="W2" s="10"/>
      <c r="X2" s="26">
        <f t="shared" ref="X2:X36" si="1">SUM(E2:W2)</f>
        <v>79</v>
      </c>
    </row>
    <row r="3" spans="1:24" ht="49.5" customHeight="1">
      <c r="A3" s="25" t="s">
        <v>172</v>
      </c>
      <c r="B3" s="10">
        <f t="shared" si="0"/>
        <v>2</v>
      </c>
      <c r="C3" s="11" t="s">
        <v>174</v>
      </c>
      <c r="D3" s="10" t="str">
        <f>VLOOKUP(C3,工作表2!A:B,2,0)</f>
        <v>個</v>
      </c>
      <c r="E3" s="10"/>
      <c r="F3" s="10">
        <v>0</v>
      </c>
      <c r="G3" s="10"/>
      <c r="H3" s="10"/>
      <c r="I3" s="10">
        <v>0</v>
      </c>
      <c r="J3" s="10"/>
      <c r="K3" s="10"/>
      <c r="L3" s="13">
        <v>0</v>
      </c>
      <c r="M3" s="10">
        <v>0</v>
      </c>
      <c r="N3" s="13"/>
      <c r="O3" s="10">
        <v>0</v>
      </c>
      <c r="P3" s="10">
        <v>0</v>
      </c>
      <c r="Q3" s="10">
        <v>10</v>
      </c>
      <c r="R3" s="10"/>
      <c r="S3" s="10"/>
      <c r="T3" s="10">
        <v>30</v>
      </c>
      <c r="U3" s="10">
        <v>40</v>
      </c>
      <c r="V3" s="10"/>
      <c r="W3" s="10">
        <v>3</v>
      </c>
      <c r="X3" s="26">
        <f t="shared" si="1"/>
        <v>83</v>
      </c>
    </row>
    <row r="4" spans="1:24" ht="49.5" customHeight="1">
      <c r="A4" s="25" t="s">
        <v>172</v>
      </c>
      <c r="B4" s="10">
        <f t="shared" si="0"/>
        <v>3</v>
      </c>
      <c r="C4" s="11" t="s">
        <v>175</v>
      </c>
      <c r="D4" s="10" t="s">
        <v>112</v>
      </c>
      <c r="E4" s="10"/>
      <c r="F4" s="10"/>
      <c r="G4" s="10"/>
      <c r="H4" s="10"/>
      <c r="I4" s="10"/>
      <c r="J4" s="10"/>
      <c r="K4" s="10"/>
      <c r="L4" s="13"/>
      <c r="M4" s="10"/>
      <c r="N4" s="13">
        <v>1</v>
      </c>
      <c r="O4" s="10">
        <v>1</v>
      </c>
      <c r="P4" s="10"/>
      <c r="Q4" s="10"/>
      <c r="R4" s="10"/>
      <c r="S4" s="10"/>
      <c r="T4" s="10"/>
      <c r="U4" s="10">
        <v>1</v>
      </c>
      <c r="V4" s="10"/>
      <c r="W4" s="10"/>
      <c r="X4" s="26">
        <f t="shared" si="1"/>
        <v>3</v>
      </c>
    </row>
    <row r="5" spans="1:24" ht="49.5" customHeight="1">
      <c r="A5" s="25" t="s">
        <v>176</v>
      </c>
      <c r="B5" s="10">
        <f t="shared" si="0"/>
        <v>4</v>
      </c>
      <c r="C5" s="11" t="s">
        <v>177</v>
      </c>
      <c r="D5" s="10" t="str">
        <f>VLOOKUP(C5,工作表2!A:B,2,0)</f>
        <v>個</v>
      </c>
      <c r="E5" s="10">
        <v>1</v>
      </c>
      <c r="F5" s="10"/>
      <c r="G5" s="10"/>
      <c r="H5" s="10"/>
      <c r="I5" s="10"/>
      <c r="J5" s="10"/>
      <c r="K5" s="10">
        <v>10</v>
      </c>
      <c r="L5" s="13">
        <v>10</v>
      </c>
      <c r="M5" s="10"/>
      <c r="N5" s="13"/>
      <c r="O5" s="10"/>
      <c r="P5" s="10"/>
      <c r="Q5" s="10"/>
      <c r="R5" s="10">
        <v>10</v>
      </c>
      <c r="S5" s="10"/>
      <c r="T5" s="10"/>
      <c r="U5" s="10"/>
      <c r="V5" s="10"/>
      <c r="W5" s="10"/>
      <c r="X5" s="26">
        <f t="shared" si="1"/>
        <v>31</v>
      </c>
    </row>
    <row r="6" spans="1:24" ht="49.5" customHeight="1">
      <c r="A6" s="25" t="s">
        <v>176</v>
      </c>
      <c r="B6" s="10">
        <f t="shared" si="0"/>
        <v>5</v>
      </c>
      <c r="C6" s="11" t="s">
        <v>178</v>
      </c>
      <c r="D6" s="10" t="str">
        <f>VLOOKUP(C6,工作表2!A:B,2,0)</f>
        <v>個</v>
      </c>
      <c r="E6" s="10"/>
      <c r="F6" s="10"/>
      <c r="G6" s="10">
        <v>10</v>
      </c>
      <c r="H6" s="10"/>
      <c r="I6" s="10"/>
      <c r="J6" s="10"/>
      <c r="K6" s="10">
        <v>10</v>
      </c>
      <c r="L6" s="13">
        <v>2</v>
      </c>
      <c r="M6" s="10"/>
      <c r="N6" s="13"/>
      <c r="O6" s="10"/>
      <c r="P6" s="10"/>
      <c r="Q6" s="10"/>
      <c r="R6" s="10"/>
      <c r="S6" s="10"/>
      <c r="T6" s="10"/>
      <c r="U6" s="10"/>
      <c r="V6" s="10"/>
      <c r="W6" s="10"/>
      <c r="X6" s="26">
        <f t="shared" si="1"/>
        <v>22</v>
      </c>
    </row>
    <row r="7" spans="1:24" ht="49.5" customHeight="1">
      <c r="A7" s="25" t="s">
        <v>176</v>
      </c>
      <c r="B7" s="10">
        <f t="shared" si="0"/>
        <v>6</v>
      </c>
      <c r="C7" s="11" t="s">
        <v>179</v>
      </c>
      <c r="D7" s="10" t="str">
        <f>VLOOKUP(C7,工作表2!A:B,2,0)</f>
        <v>個</v>
      </c>
      <c r="E7" s="10">
        <v>1</v>
      </c>
      <c r="F7" s="10"/>
      <c r="G7" s="10">
        <v>30</v>
      </c>
      <c r="H7" s="10"/>
      <c r="I7" s="10"/>
      <c r="J7" s="10"/>
      <c r="K7" s="10">
        <v>5</v>
      </c>
      <c r="L7" s="13">
        <v>2</v>
      </c>
      <c r="M7" s="10"/>
      <c r="N7" s="13"/>
      <c r="O7" s="10"/>
      <c r="P7" s="10"/>
      <c r="Q7" s="10">
        <v>10</v>
      </c>
      <c r="R7" s="10"/>
      <c r="S7" s="10"/>
      <c r="T7" s="10"/>
      <c r="U7" s="10"/>
      <c r="V7" s="10"/>
      <c r="W7" s="10"/>
      <c r="X7" s="26">
        <f t="shared" si="1"/>
        <v>48</v>
      </c>
    </row>
    <row r="8" spans="1:24" ht="79.5" customHeight="1">
      <c r="A8" s="25" t="s">
        <v>176</v>
      </c>
      <c r="B8" s="10">
        <f t="shared" si="0"/>
        <v>7</v>
      </c>
      <c r="C8" s="12" t="s">
        <v>180</v>
      </c>
      <c r="D8" s="10" t="str">
        <f>VLOOKUP(C8,工作表2!A:B,2,0)</f>
        <v>組</v>
      </c>
      <c r="E8" s="10"/>
      <c r="F8" s="10"/>
      <c r="G8" s="10">
        <v>11</v>
      </c>
      <c r="H8" s="10"/>
      <c r="I8" s="10"/>
      <c r="J8" s="10"/>
      <c r="K8" s="10"/>
      <c r="L8" s="13"/>
      <c r="M8" s="10"/>
      <c r="N8" s="13"/>
      <c r="O8" s="10"/>
      <c r="P8" s="10">
        <v>40</v>
      </c>
      <c r="Q8" s="10"/>
      <c r="R8" s="10"/>
      <c r="S8" s="10"/>
      <c r="T8" s="10"/>
      <c r="U8" s="10"/>
      <c r="V8" s="10"/>
      <c r="W8" s="10"/>
      <c r="X8" s="26">
        <f t="shared" si="1"/>
        <v>51</v>
      </c>
    </row>
    <row r="9" spans="1:24" ht="49.5" customHeight="1">
      <c r="A9" s="25" t="s">
        <v>181</v>
      </c>
      <c r="B9" s="10">
        <f t="shared" si="0"/>
        <v>8</v>
      </c>
      <c r="C9" s="11" t="s">
        <v>182</v>
      </c>
      <c r="D9" s="10" t="str">
        <f>VLOOKUP(C9,工作表2!A:B,2, )</f>
        <v>箱</v>
      </c>
      <c r="E9" s="10"/>
      <c r="F9" s="10"/>
      <c r="G9" s="10"/>
      <c r="H9" s="10"/>
      <c r="I9" s="10"/>
      <c r="J9" s="10"/>
      <c r="K9" s="10"/>
      <c r="L9" s="13">
        <v>1</v>
      </c>
      <c r="M9" s="10"/>
      <c r="N9" s="13">
        <v>1</v>
      </c>
      <c r="O9" s="10"/>
      <c r="P9" s="10">
        <v>1</v>
      </c>
      <c r="Q9" s="10"/>
      <c r="R9" s="10"/>
      <c r="S9" s="10"/>
      <c r="T9" s="10">
        <v>1</v>
      </c>
      <c r="U9" s="10">
        <v>2</v>
      </c>
      <c r="V9" s="10"/>
      <c r="W9" s="10"/>
      <c r="X9" s="26">
        <f t="shared" si="1"/>
        <v>6</v>
      </c>
    </row>
    <row r="10" spans="1:24" ht="49.5" customHeight="1">
      <c r="A10" s="25" t="s">
        <v>181</v>
      </c>
      <c r="B10" s="10">
        <f t="shared" si="0"/>
        <v>9</v>
      </c>
      <c r="C10" s="11" t="s">
        <v>183</v>
      </c>
      <c r="D10" s="10" t="str">
        <f>VLOOKUP(C10,工作表2!A:B,2, )</f>
        <v>罐</v>
      </c>
      <c r="E10" s="10">
        <v>10</v>
      </c>
      <c r="F10" s="10"/>
      <c r="G10" s="10"/>
      <c r="H10" s="10">
        <v>12</v>
      </c>
      <c r="I10" s="10"/>
      <c r="J10" s="10"/>
      <c r="K10" s="10">
        <v>10</v>
      </c>
      <c r="L10" s="13">
        <v>6</v>
      </c>
      <c r="M10" s="10"/>
      <c r="N10" s="13"/>
      <c r="O10" s="10">
        <v>1</v>
      </c>
      <c r="P10" s="10">
        <v>11</v>
      </c>
      <c r="Q10" s="10">
        <v>1</v>
      </c>
      <c r="R10" s="10"/>
      <c r="S10" s="10"/>
      <c r="T10" s="10">
        <v>10</v>
      </c>
      <c r="U10" s="10">
        <v>13</v>
      </c>
      <c r="V10" s="10"/>
      <c r="W10" s="10">
        <v>1</v>
      </c>
      <c r="X10" s="26">
        <f t="shared" si="1"/>
        <v>75</v>
      </c>
    </row>
    <row r="11" spans="1:24" ht="49.5" customHeight="1">
      <c r="A11" s="25" t="s">
        <v>181</v>
      </c>
      <c r="B11" s="10">
        <f t="shared" si="0"/>
        <v>10</v>
      </c>
      <c r="C11" s="11" t="s">
        <v>185</v>
      </c>
      <c r="D11" s="10" t="str">
        <f>VLOOKUP(C11,工作表2!A:B,2,0)</f>
        <v>支</v>
      </c>
      <c r="E11" s="10">
        <v>5</v>
      </c>
      <c r="F11" s="10"/>
      <c r="G11" s="10">
        <v>40</v>
      </c>
      <c r="H11" s="10"/>
      <c r="I11" s="10"/>
      <c r="J11" s="10"/>
      <c r="K11" s="10">
        <v>7</v>
      </c>
      <c r="L11" s="13">
        <v>20</v>
      </c>
      <c r="M11" s="10">
        <v>3</v>
      </c>
      <c r="N11" s="13"/>
      <c r="O11" s="10"/>
      <c r="P11" s="10"/>
      <c r="Q11" s="10">
        <v>20</v>
      </c>
      <c r="R11" s="10"/>
      <c r="S11" s="10"/>
      <c r="T11" s="10"/>
      <c r="U11" s="10">
        <v>10</v>
      </c>
      <c r="V11" s="10"/>
      <c r="W11" s="10"/>
      <c r="X11" s="26">
        <f t="shared" si="1"/>
        <v>105</v>
      </c>
    </row>
    <row r="12" spans="1:24" ht="49.5" customHeight="1">
      <c r="A12" s="25" t="s">
        <v>181</v>
      </c>
      <c r="B12" s="10">
        <f t="shared" si="0"/>
        <v>11</v>
      </c>
      <c r="C12" s="11" t="s">
        <v>187</v>
      </c>
      <c r="D12" s="10" t="str">
        <f>VLOOKUP(C12,工作表2!A:B,2, )</f>
        <v>條</v>
      </c>
      <c r="E12" s="10"/>
      <c r="F12" s="10"/>
      <c r="G12" s="10"/>
      <c r="H12" s="10"/>
      <c r="I12" s="10"/>
      <c r="J12" s="10"/>
      <c r="K12" s="10"/>
      <c r="L12" s="13">
        <v>10</v>
      </c>
      <c r="M12" s="10"/>
      <c r="N12" s="13"/>
      <c r="O12" s="10"/>
      <c r="P12" s="10">
        <v>10</v>
      </c>
      <c r="Q12" s="10"/>
      <c r="R12" s="10">
        <v>5</v>
      </c>
      <c r="S12" s="10"/>
      <c r="T12" s="10"/>
      <c r="U12" s="10"/>
      <c r="V12" s="10"/>
      <c r="W12" s="10"/>
      <c r="X12" s="26">
        <f t="shared" si="1"/>
        <v>25</v>
      </c>
    </row>
    <row r="13" spans="1:24" ht="49.5" customHeight="1">
      <c r="A13" s="25" t="s">
        <v>181</v>
      </c>
      <c r="B13" s="10">
        <f t="shared" si="0"/>
        <v>12</v>
      </c>
      <c r="C13" s="11" t="s">
        <v>188</v>
      </c>
      <c r="D13" s="10" t="s">
        <v>148</v>
      </c>
      <c r="E13" s="10">
        <v>10</v>
      </c>
      <c r="F13" s="10">
        <v>5</v>
      </c>
      <c r="G13" s="10">
        <v>10</v>
      </c>
      <c r="H13" s="10"/>
      <c r="I13" s="10"/>
      <c r="J13" s="10"/>
      <c r="K13" s="10"/>
      <c r="L13" s="13">
        <v>20</v>
      </c>
      <c r="M13" s="10"/>
      <c r="N13" s="13"/>
      <c r="O13" s="10"/>
      <c r="P13" s="10"/>
      <c r="Q13" s="10"/>
      <c r="R13" s="10"/>
      <c r="S13" s="10"/>
      <c r="T13" s="10"/>
      <c r="U13" s="10"/>
      <c r="V13" s="10"/>
      <c r="W13" s="10"/>
      <c r="X13" s="26">
        <f t="shared" si="1"/>
        <v>45</v>
      </c>
    </row>
    <row r="14" spans="1:24" ht="49.5" customHeight="1">
      <c r="A14" s="25" t="s">
        <v>181</v>
      </c>
      <c r="B14" s="10">
        <f t="shared" si="0"/>
        <v>13</v>
      </c>
      <c r="C14" s="11" t="s">
        <v>190</v>
      </c>
      <c r="D14" s="10" t="str">
        <f>VLOOKUP(C14,工作表2!A:B,2,0)</f>
        <v>瓶</v>
      </c>
      <c r="E14" s="10"/>
      <c r="F14" s="10"/>
      <c r="G14" s="10">
        <v>20</v>
      </c>
      <c r="H14" s="10"/>
      <c r="I14" s="10"/>
      <c r="J14" s="10"/>
      <c r="K14" s="10">
        <v>15</v>
      </c>
      <c r="L14" s="13">
        <v>20</v>
      </c>
      <c r="M14" s="10"/>
      <c r="N14" s="13"/>
      <c r="O14" s="10"/>
      <c r="P14" s="10"/>
      <c r="Q14" s="10"/>
      <c r="R14" s="10"/>
      <c r="S14" s="10"/>
      <c r="T14" s="10"/>
      <c r="U14" s="10"/>
      <c r="V14" s="10"/>
      <c r="W14" s="10"/>
      <c r="X14" s="26">
        <f t="shared" si="1"/>
        <v>55</v>
      </c>
    </row>
    <row r="15" spans="1:24" ht="49.5" customHeight="1">
      <c r="A15" s="25" t="s">
        <v>181</v>
      </c>
      <c r="B15" s="10">
        <f t="shared" si="0"/>
        <v>14</v>
      </c>
      <c r="C15" s="11" t="s">
        <v>191</v>
      </c>
      <c r="D15" s="10" t="s">
        <v>192</v>
      </c>
      <c r="E15" s="10">
        <v>20</v>
      </c>
      <c r="F15" s="10">
        <v>1</v>
      </c>
      <c r="G15" s="10"/>
      <c r="H15" s="10"/>
      <c r="I15" s="10"/>
      <c r="J15" s="10"/>
      <c r="K15" s="10">
        <v>10</v>
      </c>
      <c r="L15" s="13">
        <v>10</v>
      </c>
      <c r="M15" s="10"/>
      <c r="N15" s="13">
        <v>1</v>
      </c>
      <c r="O15" s="10"/>
      <c r="P15" s="10"/>
      <c r="Q15" s="10"/>
      <c r="R15" s="10">
        <v>5</v>
      </c>
      <c r="S15" s="10"/>
      <c r="T15" s="10">
        <v>2</v>
      </c>
      <c r="U15" s="10">
        <v>10</v>
      </c>
      <c r="V15" s="10"/>
      <c r="W15" s="10"/>
      <c r="X15" s="26">
        <f t="shared" si="1"/>
        <v>59</v>
      </c>
    </row>
    <row r="16" spans="1:24" ht="49.5" customHeight="1">
      <c r="A16" s="25" t="s">
        <v>181</v>
      </c>
      <c r="B16" s="10">
        <f t="shared" si="0"/>
        <v>15</v>
      </c>
      <c r="C16" s="11" t="s">
        <v>193</v>
      </c>
      <c r="D16" s="10" t="str">
        <f>VLOOKUP(C16,工作表2!A:B,2,0)</f>
        <v>瓶</v>
      </c>
      <c r="E16" s="10">
        <v>12</v>
      </c>
      <c r="F16" s="10"/>
      <c r="G16" s="10"/>
      <c r="H16" s="10"/>
      <c r="I16" s="10"/>
      <c r="J16" s="10"/>
      <c r="K16" s="10">
        <v>10</v>
      </c>
      <c r="L16" s="13">
        <v>2</v>
      </c>
      <c r="M16" s="10"/>
      <c r="N16" s="13"/>
      <c r="O16" s="10"/>
      <c r="P16" s="10"/>
      <c r="Q16" s="10"/>
      <c r="R16" s="10">
        <v>5</v>
      </c>
      <c r="S16" s="10"/>
      <c r="T16" s="10"/>
      <c r="U16" s="10"/>
      <c r="V16" s="10"/>
      <c r="W16" s="10">
        <v>3</v>
      </c>
      <c r="X16" s="26">
        <f t="shared" si="1"/>
        <v>32</v>
      </c>
    </row>
    <row r="17" spans="1:24" ht="49.5" customHeight="1">
      <c r="A17" s="25" t="s">
        <v>181</v>
      </c>
      <c r="B17" s="10">
        <f t="shared" si="0"/>
        <v>16</v>
      </c>
      <c r="C17" s="11" t="s">
        <v>194</v>
      </c>
      <c r="D17" s="10" t="s">
        <v>106</v>
      </c>
      <c r="E17" s="10">
        <v>20</v>
      </c>
      <c r="F17" s="10"/>
      <c r="G17" s="10">
        <v>10</v>
      </c>
      <c r="H17" s="10"/>
      <c r="I17" s="10"/>
      <c r="J17" s="10">
        <v>2</v>
      </c>
      <c r="K17" s="10"/>
      <c r="L17" s="13">
        <v>5</v>
      </c>
      <c r="M17" s="10">
        <v>5</v>
      </c>
      <c r="N17" s="13">
        <v>3</v>
      </c>
      <c r="O17" s="10">
        <v>1</v>
      </c>
      <c r="P17" s="10">
        <v>27</v>
      </c>
      <c r="Q17" s="10"/>
      <c r="R17" s="10"/>
      <c r="S17" s="10"/>
      <c r="T17" s="10">
        <v>2</v>
      </c>
      <c r="U17" s="10">
        <v>18</v>
      </c>
      <c r="V17" s="10"/>
      <c r="W17" s="10"/>
      <c r="X17" s="26">
        <f t="shared" si="1"/>
        <v>93</v>
      </c>
    </row>
    <row r="18" spans="1:24" ht="49.5" customHeight="1">
      <c r="A18" s="25" t="s">
        <v>181</v>
      </c>
      <c r="B18" s="10">
        <f t="shared" si="0"/>
        <v>17</v>
      </c>
      <c r="C18" s="11" t="s">
        <v>195</v>
      </c>
      <c r="D18" s="10" t="str">
        <f>VLOOKUP(C18,工作表2!A:B,2, )</f>
        <v>罐</v>
      </c>
      <c r="E18" s="10">
        <v>20</v>
      </c>
      <c r="F18" s="10"/>
      <c r="G18" s="10">
        <v>3</v>
      </c>
      <c r="H18" s="10">
        <v>12</v>
      </c>
      <c r="I18" s="10">
        <v>4</v>
      </c>
      <c r="J18" s="10"/>
      <c r="K18" s="10"/>
      <c r="L18" s="13">
        <v>10</v>
      </c>
      <c r="M18" s="10"/>
      <c r="N18" s="13">
        <v>5</v>
      </c>
      <c r="O18" s="10">
        <v>3</v>
      </c>
      <c r="P18" s="10">
        <v>17</v>
      </c>
      <c r="Q18" s="10"/>
      <c r="R18" s="10">
        <v>10</v>
      </c>
      <c r="S18" s="10"/>
      <c r="T18" s="10">
        <v>5</v>
      </c>
      <c r="U18" s="10">
        <v>30</v>
      </c>
      <c r="V18" s="10"/>
      <c r="W18" s="10">
        <v>5</v>
      </c>
      <c r="X18" s="26">
        <f t="shared" si="1"/>
        <v>124</v>
      </c>
    </row>
    <row r="19" spans="1:24" ht="49.5" customHeight="1">
      <c r="A19" s="25" t="s">
        <v>181</v>
      </c>
      <c r="B19" s="10">
        <f t="shared" si="0"/>
        <v>18</v>
      </c>
      <c r="C19" s="11" t="s">
        <v>196</v>
      </c>
      <c r="D19" s="10" t="s">
        <v>106</v>
      </c>
      <c r="E19" s="10">
        <v>3</v>
      </c>
      <c r="F19" s="10"/>
      <c r="G19" s="10">
        <v>3</v>
      </c>
      <c r="H19" s="10"/>
      <c r="I19" s="10">
        <v>4</v>
      </c>
      <c r="J19" s="10"/>
      <c r="K19" s="10"/>
      <c r="L19" s="13">
        <v>10</v>
      </c>
      <c r="M19" s="10"/>
      <c r="N19" s="13"/>
      <c r="O19" s="10"/>
      <c r="P19" s="10">
        <v>6</v>
      </c>
      <c r="Q19" s="10"/>
      <c r="R19" s="10"/>
      <c r="S19" s="10"/>
      <c r="T19" s="10"/>
      <c r="U19" s="10"/>
      <c r="V19" s="10"/>
      <c r="W19" s="10"/>
      <c r="X19" s="26">
        <f t="shared" si="1"/>
        <v>26</v>
      </c>
    </row>
    <row r="20" spans="1:24" ht="49.5" customHeight="1">
      <c r="A20" s="25" t="s">
        <v>181</v>
      </c>
      <c r="B20" s="10">
        <f t="shared" si="0"/>
        <v>19</v>
      </c>
      <c r="C20" s="11" t="s">
        <v>197</v>
      </c>
      <c r="D20" s="10" t="s">
        <v>139</v>
      </c>
      <c r="E20" s="10"/>
      <c r="F20" s="10"/>
      <c r="G20" s="10"/>
      <c r="H20" s="10"/>
      <c r="I20" s="10"/>
      <c r="J20" s="10"/>
      <c r="K20" s="10"/>
      <c r="L20" s="13">
        <v>10</v>
      </c>
      <c r="M20" s="10"/>
      <c r="N20" s="13"/>
      <c r="O20" s="10"/>
      <c r="P20" s="10">
        <v>3</v>
      </c>
      <c r="Q20" s="10"/>
      <c r="R20" s="10"/>
      <c r="S20" s="10"/>
      <c r="T20" s="10">
        <v>1</v>
      </c>
      <c r="U20" s="10">
        <v>2</v>
      </c>
      <c r="V20" s="10"/>
      <c r="W20" s="10"/>
      <c r="X20" s="26">
        <f t="shared" si="1"/>
        <v>16</v>
      </c>
    </row>
    <row r="21" spans="1:24" ht="49.5" customHeight="1">
      <c r="A21" s="25" t="s">
        <v>181</v>
      </c>
      <c r="B21" s="10">
        <f t="shared" si="0"/>
        <v>20</v>
      </c>
      <c r="C21" s="11" t="s">
        <v>198</v>
      </c>
      <c r="D21" s="10" t="s">
        <v>125</v>
      </c>
      <c r="E21" s="10"/>
      <c r="F21" s="10"/>
      <c r="G21" s="10"/>
      <c r="H21" s="10"/>
      <c r="I21" s="10"/>
      <c r="J21" s="10"/>
      <c r="K21" s="10">
        <v>2</v>
      </c>
      <c r="L21" s="13"/>
      <c r="M21" s="10"/>
      <c r="N21" s="13"/>
      <c r="O21" s="10"/>
      <c r="P21" s="10"/>
      <c r="Q21" s="10"/>
      <c r="R21" s="10"/>
      <c r="S21" s="10"/>
      <c r="T21" s="10"/>
      <c r="U21" s="10">
        <v>20</v>
      </c>
      <c r="V21" s="10"/>
      <c r="W21" s="10"/>
      <c r="X21" s="26">
        <f t="shared" si="1"/>
        <v>22</v>
      </c>
    </row>
    <row r="22" spans="1:24" ht="49.5" customHeight="1">
      <c r="A22" s="25" t="s">
        <v>181</v>
      </c>
      <c r="B22" s="10">
        <f t="shared" si="0"/>
        <v>21</v>
      </c>
      <c r="C22" s="11" t="s">
        <v>199</v>
      </c>
      <c r="D22" s="10" t="s">
        <v>125</v>
      </c>
      <c r="E22" s="10"/>
      <c r="F22" s="10"/>
      <c r="G22" s="10"/>
      <c r="H22" s="10"/>
      <c r="I22" s="10"/>
      <c r="J22" s="10"/>
      <c r="K22" s="10"/>
      <c r="L22" s="13"/>
      <c r="M22" s="10"/>
      <c r="N22" s="13"/>
      <c r="O22" s="10"/>
      <c r="P22" s="10"/>
      <c r="Q22" s="10"/>
      <c r="R22" s="10"/>
      <c r="S22" s="10"/>
      <c r="T22" s="10"/>
      <c r="U22" s="10">
        <v>6</v>
      </c>
      <c r="V22" s="10"/>
      <c r="W22" s="10"/>
      <c r="X22" s="26">
        <f t="shared" si="1"/>
        <v>6</v>
      </c>
    </row>
    <row r="23" spans="1:24" ht="49.5" customHeight="1">
      <c r="A23" s="25" t="s">
        <v>181</v>
      </c>
      <c r="B23" s="10">
        <f t="shared" si="0"/>
        <v>22</v>
      </c>
      <c r="C23" s="11" t="s">
        <v>200</v>
      </c>
      <c r="D23" s="10" t="s">
        <v>192</v>
      </c>
      <c r="E23" s="10"/>
      <c r="F23" s="10">
        <v>1</v>
      </c>
      <c r="G23" s="10">
        <v>2</v>
      </c>
      <c r="H23" s="10"/>
      <c r="I23" s="10"/>
      <c r="J23" s="10"/>
      <c r="K23" s="10"/>
      <c r="L23" s="13"/>
      <c r="M23" s="10"/>
      <c r="N23" s="13"/>
      <c r="O23" s="10"/>
      <c r="P23" s="10"/>
      <c r="Q23" s="10"/>
      <c r="R23" s="10"/>
      <c r="S23" s="10"/>
      <c r="T23" s="10">
        <v>1</v>
      </c>
      <c r="U23" s="10"/>
      <c r="V23" s="10"/>
      <c r="W23" s="10"/>
      <c r="X23" s="26">
        <f t="shared" si="1"/>
        <v>4</v>
      </c>
    </row>
    <row r="24" spans="1:24" ht="49.5" customHeight="1">
      <c r="A24" s="25" t="s">
        <v>132</v>
      </c>
      <c r="B24" s="10">
        <f t="shared" si="0"/>
        <v>23</v>
      </c>
      <c r="C24" s="11" t="s">
        <v>202</v>
      </c>
      <c r="D24" s="10" t="str">
        <f>VLOOKUP(C24,工作表2!A:B,2, )</f>
        <v>支</v>
      </c>
      <c r="E24" s="10"/>
      <c r="F24" s="10"/>
      <c r="G24" s="10">
        <v>5</v>
      </c>
      <c r="H24" s="10"/>
      <c r="I24" s="10">
        <v>3</v>
      </c>
      <c r="J24" s="10"/>
      <c r="K24" s="10"/>
      <c r="L24" s="13">
        <v>5</v>
      </c>
      <c r="M24" s="10"/>
      <c r="N24" s="13"/>
      <c r="O24" s="10">
        <v>3</v>
      </c>
      <c r="P24" s="10">
        <v>15</v>
      </c>
      <c r="Q24" s="10"/>
      <c r="R24" s="10"/>
      <c r="S24" s="10">
        <v>10</v>
      </c>
      <c r="T24" s="10">
        <v>3</v>
      </c>
      <c r="U24" s="10"/>
      <c r="V24" s="10"/>
      <c r="W24" s="10"/>
      <c r="X24" s="26">
        <f t="shared" si="1"/>
        <v>44</v>
      </c>
    </row>
    <row r="25" spans="1:24" ht="49.5" customHeight="1">
      <c r="A25" s="25" t="s">
        <v>132</v>
      </c>
      <c r="B25" s="10">
        <f t="shared" si="0"/>
        <v>24</v>
      </c>
      <c r="C25" s="11" t="s">
        <v>203</v>
      </c>
      <c r="D25" s="10" t="str">
        <f>VLOOKUP(C25,工作表2!A:B,2, )</f>
        <v>件</v>
      </c>
      <c r="E25" s="10"/>
      <c r="F25" s="10"/>
      <c r="G25" s="10">
        <v>3</v>
      </c>
      <c r="H25" s="10"/>
      <c r="I25" s="10"/>
      <c r="J25" s="10"/>
      <c r="K25" s="10"/>
      <c r="L25" s="13">
        <v>25</v>
      </c>
      <c r="M25" s="10"/>
      <c r="N25" s="13"/>
      <c r="O25" s="10"/>
      <c r="P25" s="10">
        <v>80</v>
      </c>
      <c r="Q25" s="10"/>
      <c r="R25" s="10"/>
      <c r="S25" s="10"/>
      <c r="T25" s="10"/>
      <c r="U25" s="10"/>
      <c r="V25" s="10"/>
      <c r="W25" s="10"/>
      <c r="X25" s="26">
        <f t="shared" si="1"/>
        <v>108</v>
      </c>
    </row>
    <row r="26" spans="1:24" ht="49.5" customHeight="1">
      <c r="A26" s="25" t="s">
        <v>132</v>
      </c>
      <c r="B26" s="10">
        <f t="shared" si="0"/>
        <v>25</v>
      </c>
      <c r="C26" s="11" t="s">
        <v>204</v>
      </c>
      <c r="D26" s="10" t="s">
        <v>106</v>
      </c>
      <c r="E26" s="10">
        <v>12</v>
      </c>
      <c r="F26" s="10">
        <v>3</v>
      </c>
      <c r="G26" s="10">
        <v>3</v>
      </c>
      <c r="H26" s="10"/>
      <c r="I26" s="10"/>
      <c r="J26" s="10"/>
      <c r="K26" s="10"/>
      <c r="L26" s="13">
        <v>22</v>
      </c>
      <c r="M26" s="10">
        <v>10</v>
      </c>
      <c r="N26" s="13"/>
      <c r="O26" s="10"/>
      <c r="P26" s="10">
        <v>17</v>
      </c>
      <c r="Q26" s="10"/>
      <c r="R26" s="10"/>
      <c r="S26" s="10"/>
      <c r="T26" s="10"/>
      <c r="U26" s="10"/>
      <c r="V26" s="10"/>
      <c r="W26" s="10"/>
      <c r="X26" s="26">
        <f t="shared" si="1"/>
        <v>67</v>
      </c>
    </row>
    <row r="27" spans="1:24" ht="49.5" customHeight="1">
      <c r="A27" s="25" t="s">
        <v>132</v>
      </c>
      <c r="B27" s="10">
        <f t="shared" si="0"/>
        <v>26</v>
      </c>
      <c r="C27" s="11" t="s">
        <v>205</v>
      </c>
      <c r="D27" s="10" t="str">
        <f>VLOOKUP(C27,工作表2!A:B,2, )</f>
        <v>個</v>
      </c>
      <c r="E27" s="10"/>
      <c r="F27" s="10"/>
      <c r="G27" s="10"/>
      <c r="H27" s="10"/>
      <c r="I27" s="10">
        <v>5</v>
      </c>
      <c r="J27" s="10"/>
      <c r="K27" s="10"/>
      <c r="L27" s="13"/>
      <c r="M27" s="10"/>
      <c r="N27" s="13">
        <v>2</v>
      </c>
      <c r="O27" s="10"/>
      <c r="P27" s="10"/>
      <c r="Q27" s="10"/>
      <c r="R27" s="10"/>
      <c r="S27" s="10"/>
      <c r="T27" s="10"/>
      <c r="U27" s="10"/>
      <c r="V27" s="10">
        <v>5</v>
      </c>
      <c r="W27" s="10"/>
      <c r="X27" s="26">
        <f t="shared" si="1"/>
        <v>12</v>
      </c>
    </row>
    <row r="28" spans="1:24" ht="49.5" customHeight="1">
      <c r="A28" s="25" t="s">
        <v>132</v>
      </c>
      <c r="B28" s="10">
        <f t="shared" si="0"/>
        <v>27</v>
      </c>
      <c r="C28" s="11" t="s">
        <v>206</v>
      </c>
      <c r="D28" s="10" t="str">
        <f>VLOOKUP(C28,工作表2!A:B,2, )</f>
        <v>件</v>
      </c>
      <c r="E28" s="10"/>
      <c r="F28" s="10"/>
      <c r="G28" s="10">
        <v>3</v>
      </c>
      <c r="H28" s="10"/>
      <c r="I28" s="10"/>
      <c r="J28" s="10"/>
      <c r="K28" s="10"/>
      <c r="L28" s="13">
        <v>30</v>
      </c>
      <c r="M28" s="10"/>
      <c r="N28" s="13"/>
      <c r="O28" s="10"/>
      <c r="P28" s="10">
        <v>10</v>
      </c>
      <c r="Q28" s="10"/>
      <c r="R28" s="10"/>
      <c r="S28" s="10"/>
      <c r="T28" s="10"/>
      <c r="U28" s="10"/>
      <c r="V28" s="10">
        <v>5</v>
      </c>
      <c r="W28" s="10"/>
      <c r="X28" s="26">
        <f t="shared" si="1"/>
        <v>48</v>
      </c>
    </row>
    <row r="29" spans="1:24" ht="75" customHeight="1">
      <c r="A29" s="25" t="s">
        <v>132</v>
      </c>
      <c r="B29" s="10">
        <f t="shared" si="0"/>
        <v>28</v>
      </c>
      <c r="C29" s="11" t="s">
        <v>207</v>
      </c>
      <c r="D29" s="10" t="str">
        <f>VLOOKUP(C29,工作表2!A:B,2, )</f>
        <v>包</v>
      </c>
      <c r="E29" s="10"/>
      <c r="F29" s="10"/>
      <c r="G29" s="10"/>
      <c r="H29" s="10"/>
      <c r="I29" s="10"/>
      <c r="J29" s="10"/>
      <c r="K29" s="10">
        <v>4</v>
      </c>
      <c r="L29" s="13"/>
      <c r="M29" s="10"/>
      <c r="N29" s="13"/>
      <c r="O29" s="10"/>
      <c r="P29" s="10">
        <v>10</v>
      </c>
      <c r="Q29" s="10"/>
      <c r="R29" s="10"/>
      <c r="S29" s="10"/>
      <c r="T29" s="10"/>
      <c r="U29" s="10">
        <v>10</v>
      </c>
      <c r="V29" s="10"/>
      <c r="W29" s="10"/>
      <c r="X29" s="26">
        <f t="shared" si="1"/>
        <v>24</v>
      </c>
    </row>
    <row r="30" spans="1:24" ht="49.5" customHeight="1">
      <c r="A30" s="25" t="s">
        <v>132</v>
      </c>
      <c r="B30" s="10">
        <f t="shared" si="0"/>
        <v>29</v>
      </c>
      <c r="C30" s="11" t="s">
        <v>208</v>
      </c>
      <c r="D30" s="10" t="s">
        <v>125</v>
      </c>
      <c r="E30" s="10"/>
      <c r="F30" s="10"/>
      <c r="G30" s="10"/>
      <c r="H30" s="10"/>
      <c r="I30" s="10"/>
      <c r="J30" s="10"/>
      <c r="K30" s="10"/>
      <c r="L30" s="13"/>
      <c r="M30" s="10">
        <v>5</v>
      </c>
      <c r="N30" s="13"/>
      <c r="O30" s="10"/>
      <c r="P30" s="10"/>
      <c r="Q30" s="10"/>
      <c r="R30" s="10"/>
      <c r="S30" s="10"/>
      <c r="T30" s="10"/>
      <c r="U30" s="10"/>
      <c r="V30" s="10"/>
      <c r="W30" s="10"/>
      <c r="X30" s="26">
        <f t="shared" si="1"/>
        <v>5</v>
      </c>
    </row>
    <row r="31" spans="1:24" ht="49.5" customHeight="1">
      <c r="A31" s="25" t="s">
        <v>132</v>
      </c>
      <c r="B31" s="10">
        <f t="shared" si="0"/>
        <v>30</v>
      </c>
      <c r="C31" s="11" t="s">
        <v>209</v>
      </c>
      <c r="D31" s="10" t="str">
        <f>VLOOKUP(C31,工作表2!A:B,2, )</f>
        <v>盒</v>
      </c>
      <c r="E31" s="10"/>
      <c r="F31" s="10"/>
      <c r="G31" s="10">
        <v>8</v>
      </c>
      <c r="H31" s="10">
        <v>12</v>
      </c>
      <c r="I31" s="10">
        <v>5</v>
      </c>
      <c r="J31" s="10"/>
      <c r="K31" s="10">
        <v>5</v>
      </c>
      <c r="L31" s="13">
        <v>10</v>
      </c>
      <c r="M31" s="10">
        <v>5</v>
      </c>
      <c r="N31" s="13"/>
      <c r="O31" s="10"/>
      <c r="P31" s="10">
        <v>10</v>
      </c>
      <c r="Q31" s="10"/>
      <c r="R31" s="10"/>
      <c r="S31" s="10"/>
      <c r="T31" s="10"/>
      <c r="U31" s="10">
        <v>3</v>
      </c>
      <c r="V31" s="10"/>
      <c r="W31" s="10"/>
      <c r="X31" s="26">
        <f t="shared" si="1"/>
        <v>58</v>
      </c>
    </row>
    <row r="32" spans="1:24" ht="49.5" customHeight="1">
      <c r="A32" s="25" t="s">
        <v>132</v>
      </c>
      <c r="B32" s="10">
        <f t="shared" si="0"/>
        <v>31</v>
      </c>
      <c r="C32" s="11" t="s">
        <v>210</v>
      </c>
      <c r="D32" s="10" t="str">
        <f>VLOOKUP(C32,工作表2!A:B,2, )</f>
        <v>卷</v>
      </c>
      <c r="E32" s="10">
        <v>30</v>
      </c>
      <c r="F32" s="10"/>
      <c r="G32" s="10">
        <v>20</v>
      </c>
      <c r="H32" s="10"/>
      <c r="I32" s="10"/>
      <c r="J32" s="10"/>
      <c r="K32" s="10"/>
      <c r="L32" s="13">
        <v>1</v>
      </c>
      <c r="M32" s="10"/>
      <c r="N32" s="13">
        <v>15</v>
      </c>
      <c r="O32" s="10">
        <v>3</v>
      </c>
      <c r="P32" s="10">
        <v>7</v>
      </c>
      <c r="Q32" s="10"/>
      <c r="R32" s="10">
        <v>5</v>
      </c>
      <c r="S32" s="10"/>
      <c r="T32" s="10">
        <v>5</v>
      </c>
      <c r="U32" s="10">
        <v>50</v>
      </c>
      <c r="V32" s="10"/>
      <c r="W32" s="10">
        <v>3</v>
      </c>
      <c r="X32" s="26">
        <f t="shared" si="1"/>
        <v>139</v>
      </c>
    </row>
    <row r="33" spans="1:24" ht="49.5" customHeight="1">
      <c r="A33" s="25" t="s">
        <v>132</v>
      </c>
      <c r="B33" s="10">
        <f t="shared" si="0"/>
        <v>32</v>
      </c>
      <c r="C33" s="11" t="s">
        <v>211</v>
      </c>
      <c r="D33" s="10" t="str">
        <f>VLOOKUP(C33,工作表2!A:B,2, )</f>
        <v>瓶</v>
      </c>
      <c r="E33" s="10"/>
      <c r="F33" s="10"/>
      <c r="G33" s="10">
        <v>5</v>
      </c>
      <c r="H33" s="10"/>
      <c r="I33" s="10">
        <v>1</v>
      </c>
      <c r="J33" s="10"/>
      <c r="K33" s="10">
        <v>2</v>
      </c>
      <c r="L33" s="13">
        <v>5</v>
      </c>
      <c r="M33" s="10">
        <v>5</v>
      </c>
      <c r="N33" s="13">
        <v>10</v>
      </c>
      <c r="O33" s="10">
        <v>1</v>
      </c>
      <c r="P33" s="10">
        <v>16</v>
      </c>
      <c r="Q33" s="10"/>
      <c r="R33" s="10">
        <v>2</v>
      </c>
      <c r="S33" s="10"/>
      <c r="T33" s="10"/>
      <c r="U33" s="10">
        <v>10</v>
      </c>
      <c r="V33" s="10"/>
      <c r="W33" s="10"/>
      <c r="X33" s="26">
        <f t="shared" si="1"/>
        <v>57</v>
      </c>
    </row>
    <row r="34" spans="1:24" ht="49.5" customHeight="1">
      <c r="A34" s="25" t="s">
        <v>132</v>
      </c>
      <c r="B34" s="10">
        <f t="shared" si="0"/>
        <v>33</v>
      </c>
      <c r="C34" s="11" t="s">
        <v>212</v>
      </c>
      <c r="D34" s="10" t="str">
        <f>VLOOKUP(C34,工作表2!A:B,2, )</f>
        <v>袋</v>
      </c>
      <c r="E34" s="10">
        <v>1</v>
      </c>
      <c r="F34" s="10"/>
      <c r="G34" s="10"/>
      <c r="H34" s="10"/>
      <c r="I34" s="10">
        <v>2</v>
      </c>
      <c r="J34" s="10"/>
      <c r="K34" s="10"/>
      <c r="L34" s="13">
        <v>5</v>
      </c>
      <c r="M34" s="10">
        <v>20</v>
      </c>
      <c r="N34" s="10"/>
      <c r="O34" s="10"/>
      <c r="P34" s="10"/>
      <c r="Q34" s="10"/>
      <c r="R34" s="10"/>
      <c r="S34" s="10"/>
      <c r="T34" s="10">
        <v>10</v>
      </c>
      <c r="U34" s="10">
        <v>10</v>
      </c>
      <c r="V34" s="10"/>
      <c r="W34" s="10"/>
      <c r="X34" s="26">
        <f t="shared" si="1"/>
        <v>48</v>
      </c>
    </row>
    <row r="35" spans="1:24" ht="49.5" customHeight="1">
      <c r="A35" s="25" t="s">
        <v>132</v>
      </c>
      <c r="B35" s="10">
        <f t="shared" si="0"/>
        <v>34</v>
      </c>
      <c r="C35" s="11" t="s">
        <v>213</v>
      </c>
      <c r="D35" s="10" t="s">
        <v>214</v>
      </c>
      <c r="E35" s="10"/>
      <c r="F35" s="10">
        <v>5</v>
      </c>
      <c r="G35" s="10"/>
      <c r="H35" s="10"/>
      <c r="I35" s="10"/>
      <c r="J35" s="10"/>
      <c r="K35" s="10">
        <v>5</v>
      </c>
      <c r="L35" s="13">
        <v>10</v>
      </c>
      <c r="M35" s="10"/>
      <c r="N35" s="13"/>
      <c r="O35" s="10"/>
      <c r="P35" s="10"/>
      <c r="Q35" s="10"/>
      <c r="R35" s="10"/>
      <c r="S35" s="10"/>
      <c r="T35" s="10">
        <v>4</v>
      </c>
      <c r="U35" s="10"/>
      <c r="V35" s="10"/>
      <c r="W35" s="10"/>
      <c r="X35" s="26">
        <f t="shared" si="1"/>
        <v>24</v>
      </c>
    </row>
    <row r="36" spans="1:24" ht="49.5" customHeight="1">
      <c r="A36" s="25" t="s">
        <v>132</v>
      </c>
      <c r="B36" s="10">
        <f t="shared" si="0"/>
        <v>35</v>
      </c>
      <c r="C36" s="11" t="s">
        <v>215</v>
      </c>
      <c r="D36" s="10" t="s">
        <v>125</v>
      </c>
      <c r="E36" s="10"/>
      <c r="F36" s="10"/>
      <c r="G36" s="10"/>
      <c r="H36" s="10"/>
      <c r="I36" s="10"/>
      <c r="J36" s="10"/>
      <c r="K36" s="10">
        <v>10</v>
      </c>
      <c r="L36" s="13"/>
      <c r="M36" s="10"/>
      <c r="N36" s="13"/>
      <c r="O36" s="10"/>
      <c r="P36" s="10"/>
      <c r="Q36" s="10"/>
      <c r="R36" s="10"/>
      <c r="S36" s="10">
        <v>30</v>
      </c>
      <c r="T36" s="10">
        <v>15</v>
      </c>
      <c r="U36" s="10"/>
      <c r="V36" s="10"/>
      <c r="W36" s="10"/>
      <c r="X36" s="26">
        <f t="shared" si="1"/>
        <v>55</v>
      </c>
    </row>
    <row r="37" spans="1:24" ht="16.5" customHeight="1">
      <c r="B37" s="15"/>
      <c r="D37" s="15"/>
    </row>
    <row r="38" spans="1:24" ht="16.5" customHeight="1">
      <c r="B38" s="15"/>
      <c r="D38" s="15"/>
    </row>
    <row r="39" spans="1:24" ht="16.5" customHeight="1">
      <c r="B39" s="15"/>
      <c r="D39" s="15"/>
    </row>
    <row r="40" spans="1:24" ht="16.5" customHeight="1">
      <c r="B40" s="15"/>
      <c r="D40" s="15"/>
    </row>
    <row r="41" spans="1:24" ht="16.5" customHeight="1">
      <c r="B41" s="15"/>
      <c r="D41" s="15"/>
    </row>
    <row r="42" spans="1:24" ht="16.5" customHeight="1">
      <c r="B42" s="15"/>
      <c r="D42" s="15"/>
    </row>
    <row r="43" spans="1:24" ht="16.5" customHeight="1">
      <c r="B43" s="15"/>
      <c r="D43" s="15"/>
    </row>
    <row r="44" spans="1:24" ht="16.5" customHeight="1">
      <c r="B44" s="15"/>
      <c r="D44" s="15"/>
    </row>
    <row r="45" spans="1:24" ht="16.5" customHeight="1">
      <c r="B45" s="15"/>
      <c r="D45" s="15"/>
    </row>
    <row r="46" spans="1:24" ht="16.5" customHeight="1">
      <c r="B46" s="15"/>
      <c r="D46" s="15"/>
    </row>
    <row r="47" spans="1:24" ht="16.5" customHeight="1">
      <c r="B47" s="15"/>
      <c r="D47" s="15"/>
    </row>
    <row r="48" spans="1:24" ht="16.5" customHeight="1">
      <c r="B48" s="15"/>
      <c r="D48" s="15"/>
    </row>
    <row r="49" spans="2:4" ht="16.5" customHeight="1">
      <c r="B49" s="15"/>
      <c r="D49" s="15"/>
    </row>
    <row r="50" spans="2:4" ht="16.5" customHeight="1">
      <c r="B50" s="15"/>
      <c r="D50" s="15"/>
    </row>
    <row r="51" spans="2:4" ht="16.5" customHeight="1">
      <c r="B51" s="15"/>
      <c r="D51" s="15"/>
    </row>
    <row r="52" spans="2:4" ht="16.5" customHeight="1">
      <c r="B52" s="15"/>
      <c r="D52" s="15"/>
    </row>
    <row r="53" spans="2:4" ht="16.5" customHeight="1">
      <c r="B53" s="15"/>
      <c r="D53" s="15"/>
    </row>
    <row r="54" spans="2:4" ht="16.5" customHeight="1">
      <c r="B54" s="15"/>
      <c r="D54" s="15"/>
    </row>
    <row r="55" spans="2:4" ht="16.5" customHeight="1">
      <c r="B55" s="15"/>
      <c r="D55" s="15"/>
    </row>
    <row r="56" spans="2:4" ht="16.5" customHeight="1">
      <c r="B56" s="15"/>
      <c r="D56" s="15"/>
    </row>
    <row r="57" spans="2:4" ht="16.5" customHeight="1">
      <c r="B57" s="15"/>
      <c r="D57" s="15"/>
    </row>
    <row r="58" spans="2:4" ht="16.5" customHeight="1">
      <c r="B58" s="15"/>
      <c r="D58" s="15"/>
    </row>
    <row r="59" spans="2:4" ht="16.5" customHeight="1">
      <c r="B59" s="15"/>
      <c r="D59" s="15"/>
    </row>
    <row r="60" spans="2:4" ht="16.5" customHeight="1">
      <c r="B60" s="15"/>
      <c r="D60" s="15"/>
    </row>
    <row r="61" spans="2:4" ht="16.5" customHeight="1">
      <c r="B61" s="15"/>
      <c r="D61" s="15"/>
    </row>
    <row r="62" spans="2:4" ht="16.5" customHeight="1">
      <c r="B62" s="15"/>
      <c r="D62" s="15"/>
    </row>
    <row r="63" spans="2:4" ht="16.5" customHeight="1">
      <c r="B63" s="15"/>
      <c r="D63" s="15"/>
    </row>
    <row r="64" spans="2:4" ht="16.5" customHeight="1">
      <c r="B64" s="15"/>
      <c r="D64" s="15"/>
    </row>
    <row r="65" spans="2:4" ht="16.5" customHeight="1">
      <c r="B65" s="15"/>
      <c r="D65" s="15"/>
    </row>
    <row r="66" spans="2:4" ht="16.5" customHeight="1">
      <c r="B66" s="15"/>
      <c r="D66" s="15"/>
    </row>
    <row r="67" spans="2:4" ht="16.5" customHeight="1">
      <c r="B67" s="15"/>
      <c r="D67" s="15"/>
    </row>
    <row r="68" spans="2:4" ht="16.5" customHeight="1">
      <c r="B68" s="15"/>
      <c r="D68" s="15"/>
    </row>
    <row r="69" spans="2:4" ht="16.5" customHeight="1">
      <c r="B69" s="15"/>
      <c r="D69" s="15"/>
    </row>
    <row r="70" spans="2:4" ht="16.5" customHeight="1">
      <c r="B70" s="15"/>
      <c r="D70" s="15"/>
    </row>
    <row r="71" spans="2:4" ht="16.5" customHeight="1">
      <c r="B71" s="15"/>
      <c r="D71" s="15"/>
    </row>
    <row r="72" spans="2:4" ht="16.5" customHeight="1">
      <c r="B72" s="15"/>
      <c r="D72" s="15"/>
    </row>
    <row r="73" spans="2:4" ht="16.5" customHeight="1">
      <c r="B73" s="15"/>
      <c r="D73" s="15"/>
    </row>
    <row r="74" spans="2:4" ht="16.5" customHeight="1">
      <c r="B74" s="15"/>
      <c r="D74" s="15"/>
    </row>
    <row r="75" spans="2:4" ht="16.5" customHeight="1">
      <c r="B75" s="15"/>
      <c r="D75" s="15"/>
    </row>
    <row r="76" spans="2:4" ht="16.5" customHeight="1">
      <c r="B76" s="15"/>
      <c r="D76" s="15"/>
    </row>
    <row r="77" spans="2:4" ht="16.5" customHeight="1">
      <c r="B77" s="15"/>
      <c r="D77" s="15"/>
    </row>
    <row r="78" spans="2:4" ht="16.5" customHeight="1">
      <c r="B78" s="15"/>
      <c r="D78" s="15"/>
    </row>
    <row r="79" spans="2:4" ht="16.5" customHeight="1">
      <c r="B79" s="15"/>
      <c r="D79" s="15"/>
    </row>
    <row r="80" spans="2:4" ht="16.5" customHeight="1">
      <c r="B80" s="15"/>
      <c r="D80" s="15"/>
    </row>
    <row r="81" spans="2:4" ht="16.5" customHeight="1">
      <c r="B81" s="15"/>
      <c r="D81" s="15"/>
    </row>
    <row r="82" spans="2:4" ht="16.5" customHeight="1">
      <c r="B82" s="15"/>
      <c r="D82" s="15"/>
    </row>
    <row r="83" spans="2:4" ht="16.5" customHeight="1">
      <c r="B83" s="15"/>
      <c r="D83" s="15"/>
    </row>
    <row r="84" spans="2:4" ht="16.5" customHeight="1">
      <c r="B84" s="15"/>
      <c r="D84" s="15"/>
    </row>
    <row r="85" spans="2:4" ht="16.5" customHeight="1">
      <c r="B85" s="15"/>
      <c r="D85" s="15"/>
    </row>
    <row r="86" spans="2:4" ht="16.5" customHeight="1">
      <c r="B86" s="15"/>
      <c r="D86" s="15"/>
    </row>
    <row r="87" spans="2:4" ht="16.5" customHeight="1">
      <c r="B87" s="15"/>
      <c r="D87" s="15"/>
    </row>
    <row r="88" spans="2:4" ht="16.5" customHeight="1">
      <c r="B88" s="15"/>
      <c r="D88" s="15"/>
    </row>
    <row r="89" spans="2:4" ht="16.5" customHeight="1">
      <c r="B89" s="15"/>
      <c r="D89" s="15"/>
    </row>
    <row r="90" spans="2:4" ht="16.5" customHeight="1">
      <c r="B90" s="15"/>
      <c r="D90" s="15"/>
    </row>
    <row r="91" spans="2:4" ht="16.5" customHeight="1">
      <c r="B91" s="15"/>
      <c r="D91" s="15"/>
    </row>
    <row r="92" spans="2:4" ht="16.5" customHeight="1">
      <c r="B92" s="15"/>
      <c r="D92" s="15"/>
    </row>
    <row r="93" spans="2:4" ht="16.5" customHeight="1">
      <c r="B93" s="15"/>
      <c r="D93" s="15"/>
    </row>
    <row r="94" spans="2:4" ht="16.5" customHeight="1">
      <c r="B94" s="15"/>
      <c r="D94" s="15"/>
    </row>
    <row r="95" spans="2:4" ht="16.5" customHeight="1">
      <c r="B95" s="15"/>
      <c r="D95" s="15"/>
    </row>
    <row r="96" spans="2:4" ht="16.5" customHeight="1">
      <c r="B96" s="15"/>
      <c r="D96" s="15"/>
    </row>
    <row r="97" spans="2:4" ht="16.5" customHeight="1">
      <c r="B97" s="15"/>
      <c r="D97" s="15"/>
    </row>
    <row r="98" spans="2:4" ht="16.5" customHeight="1">
      <c r="B98" s="15"/>
      <c r="D98" s="15"/>
    </row>
    <row r="99" spans="2:4" ht="16.5" customHeight="1">
      <c r="B99" s="15"/>
      <c r="D99" s="15"/>
    </row>
    <row r="100" spans="2:4" ht="16.5" customHeight="1">
      <c r="B100" s="15"/>
      <c r="D100" s="15"/>
    </row>
    <row r="101" spans="2:4" ht="16.5" customHeight="1">
      <c r="B101" s="15"/>
      <c r="D101" s="15"/>
    </row>
    <row r="102" spans="2:4" ht="16.5" customHeight="1">
      <c r="B102" s="15"/>
      <c r="D102" s="15"/>
    </row>
    <row r="103" spans="2:4" ht="16.5" customHeight="1">
      <c r="B103" s="15"/>
      <c r="D103" s="15"/>
    </row>
    <row r="104" spans="2:4" ht="16.5" customHeight="1">
      <c r="B104" s="15"/>
      <c r="D104" s="15"/>
    </row>
    <row r="105" spans="2:4" ht="16.5" customHeight="1">
      <c r="B105" s="15"/>
      <c r="D105" s="15"/>
    </row>
    <row r="106" spans="2:4" ht="16.5" customHeight="1">
      <c r="B106" s="15"/>
      <c r="D106" s="15"/>
    </row>
    <row r="107" spans="2:4" ht="16.5" customHeight="1">
      <c r="B107" s="15"/>
      <c r="D107" s="15"/>
    </row>
    <row r="108" spans="2:4" ht="16.5" customHeight="1">
      <c r="B108" s="15"/>
      <c r="D108" s="15"/>
    </row>
    <row r="109" spans="2:4" ht="16.5" customHeight="1">
      <c r="B109" s="15"/>
      <c r="D109" s="15"/>
    </row>
    <row r="110" spans="2:4" ht="16.5" customHeight="1">
      <c r="B110" s="15"/>
      <c r="D110" s="15"/>
    </row>
    <row r="111" spans="2:4" ht="16.5" customHeight="1">
      <c r="B111" s="15"/>
      <c r="D111" s="15"/>
    </row>
    <row r="112" spans="2:4" ht="16.5" customHeight="1">
      <c r="B112" s="15"/>
      <c r="D112" s="15"/>
    </row>
    <row r="113" spans="2:4" ht="16.5" customHeight="1">
      <c r="B113" s="15"/>
      <c r="D113" s="15"/>
    </row>
    <row r="114" spans="2:4" ht="16.5" customHeight="1">
      <c r="B114" s="15"/>
      <c r="D114" s="15"/>
    </row>
    <row r="115" spans="2:4" ht="16.5" customHeight="1">
      <c r="B115" s="15"/>
      <c r="D115" s="15"/>
    </row>
    <row r="116" spans="2:4" ht="16.5" customHeight="1">
      <c r="B116" s="15"/>
      <c r="D116" s="15"/>
    </row>
    <row r="117" spans="2:4" ht="16.5" customHeight="1">
      <c r="B117" s="15"/>
      <c r="D117" s="15"/>
    </row>
    <row r="118" spans="2:4" ht="16.5" customHeight="1">
      <c r="B118" s="15"/>
      <c r="D118" s="15"/>
    </row>
    <row r="119" spans="2:4" ht="16.5" customHeight="1">
      <c r="B119" s="15"/>
      <c r="D119" s="15"/>
    </row>
    <row r="120" spans="2:4" ht="16.5" customHeight="1">
      <c r="B120" s="15"/>
      <c r="D120" s="15"/>
    </row>
    <row r="121" spans="2:4" ht="16.5" customHeight="1">
      <c r="B121" s="15"/>
      <c r="D121" s="15"/>
    </row>
    <row r="122" spans="2:4" ht="16.5" customHeight="1">
      <c r="B122" s="15"/>
      <c r="D122" s="15"/>
    </row>
    <row r="123" spans="2:4" ht="16.5" customHeight="1">
      <c r="B123" s="15"/>
      <c r="D123" s="15"/>
    </row>
    <row r="124" spans="2:4" ht="16.5" customHeight="1">
      <c r="B124" s="15"/>
      <c r="D124" s="15"/>
    </row>
    <row r="125" spans="2:4" ht="16.5" customHeight="1">
      <c r="B125" s="15"/>
      <c r="D125" s="15"/>
    </row>
    <row r="126" spans="2:4" ht="16.5" customHeight="1">
      <c r="B126" s="15"/>
      <c r="D126" s="15"/>
    </row>
    <row r="127" spans="2:4" ht="16.5" customHeight="1">
      <c r="B127" s="15"/>
      <c r="D127" s="15"/>
    </row>
    <row r="128" spans="2:4" ht="16.5" customHeight="1">
      <c r="B128" s="15"/>
      <c r="D128" s="15"/>
    </row>
    <row r="129" spans="2:4" ht="16.5" customHeight="1">
      <c r="B129" s="15"/>
      <c r="D129" s="15"/>
    </row>
    <row r="130" spans="2:4" ht="16.5" customHeight="1">
      <c r="B130" s="15"/>
      <c r="D130" s="15"/>
    </row>
    <row r="131" spans="2:4" ht="16.5" customHeight="1">
      <c r="B131" s="15"/>
      <c r="D131" s="15"/>
    </row>
    <row r="132" spans="2:4" ht="16.5" customHeight="1">
      <c r="B132" s="15"/>
      <c r="D132" s="15"/>
    </row>
    <row r="133" spans="2:4" ht="16.5" customHeight="1">
      <c r="B133" s="15"/>
      <c r="D133" s="15"/>
    </row>
    <row r="134" spans="2:4" ht="16.5" customHeight="1">
      <c r="B134" s="15"/>
      <c r="D134" s="15"/>
    </row>
    <row r="135" spans="2:4" ht="16.5" customHeight="1">
      <c r="B135" s="15"/>
      <c r="D135" s="15"/>
    </row>
    <row r="136" spans="2:4" ht="16.5" customHeight="1">
      <c r="B136" s="15"/>
      <c r="D136" s="15"/>
    </row>
    <row r="137" spans="2:4" ht="16.5" customHeight="1">
      <c r="B137" s="15"/>
      <c r="D137" s="15"/>
    </row>
    <row r="138" spans="2:4" ht="16.5" customHeight="1">
      <c r="B138" s="15"/>
      <c r="D138" s="15"/>
    </row>
    <row r="139" spans="2:4" ht="16.5" customHeight="1">
      <c r="B139" s="15"/>
      <c r="D139" s="15"/>
    </row>
    <row r="140" spans="2:4" ht="16.5" customHeight="1">
      <c r="B140" s="15"/>
      <c r="D140" s="15"/>
    </row>
    <row r="141" spans="2:4" ht="16.5" customHeight="1">
      <c r="B141" s="15"/>
      <c r="D141" s="15"/>
    </row>
    <row r="142" spans="2:4" ht="16.5" customHeight="1">
      <c r="B142" s="15"/>
      <c r="D142" s="15"/>
    </row>
    <row r="143" spans="2:4" ht="16.5" customHeight="1">
      <c r="B143" s="15"/>
      <c r="D143" s="15"/>
    </row>
    <row r="144" spans="2:4" ht="16.5" customHeight="1">
      <c r="B144" s="15"/>
      <c r="D144" s="15"/>
    </row>
    <row r="145" spans="2:4" ht="16.5" customHeight="1">
      <c r="B145" s="15"/>
      <c r="D145" s="15"/>
    </row>
    <row r="146" spans="2:4" ht="16.5" customHeight="1">
      <c r="B146" s="15"/>
      <c r="D146" s="15"/>
    </row>
    <row r="147" spans="2:4" ht="16.5" customHeight="1">
      <c r="B147" s="15"/>
      <c r="D147" s="15"/>
    </row>
    <row r="148" spans="2:4" ht="16.5" customHeight="1">
      <c r="B148" s="15"/>
      <c r="D148" s="15"/>
    </row>
    <row r="149" spans="2:4" ht="16.5" customHeight="1">
      <c r="B149" s="15"/>
      <c r="D149" s="15"/>
    </row>
    <row r="150" spans="2:4" ht="16.5" customHeight="1">
      <c r="B150" s="15"/>
      <c r="D150" s="15"/>
    </row>
    <row r="151" spans="2:4" ht="16.5" customHeight="1">
      <c r="B151" s="15"/>
      <c r="D151" s="15"/>
    </row>
    <row r="152" spans="2:4" ht="16.5" customHeight="1">
      <c r="B152" s="15"/>
      <c r="D152" s="15"/>
    </row>
    <row r="153" spans="2:4" ht="16.5" customHeight="1">
      <c r="B153" s="15"/>
      <c r="D153" s="15"/>
    </row>
    <row r="154" spans="2:4" ht="16.5" customHeight="1">
      <c r="B154" s="15"/>
      <c r="D154" s="15"/>
    </row>
    <row r="155" spans="2:4" ht="16.5" customHeight="1">
      <c r="B155" s="15"/>
      <c r="D155" s="15"/>
    </row>
    <row r="156" spans="2:4" ht="16.5" customHeight="1">
      <c r="B156" s="15"/>
      <c r="D156" s="15"/>
    </row>
    <row r="157" spans="2:4" ht="16.5" customHeight="1">
      <c r="B157" s="15"/>
      <c r="D157" s="15"/>
    </row>
    <row r="158" spans="2:4" ht="16.5" customHeight="1">
      <c r="B158" s="15"/>
      <c r="D158" s="15"/>
    </row>
    <row r="159" spans="2:4" ht="16.5" customHeight="1">
      <c r="B159" s="15"/>
      <c r="D159" s="15"/>
    </row>
    <row r="160" spans="2:4" ht="16.5" customHeight="1">
      <c r="B160" s="15"/>
      <c r="D160" s="15"/>
    </row>
    <row r="161" spans="2:4" ht="16.5" customHeight="1">
      <c r="B161" s="15"/>
      <c r="D161" s="15"/>
    </row>
    <row r="162" spans="2:4" ht="16.5" customHeight="1">
      <c r="B162" s="15"/>
      <c r="D162" s="15"/>
    </row>
    <row r="163" spans="2:4" ht="16.5" customHeight="1">
      <c r="B163" s="15"/>
      <c r="D163" s="15"/>
    </row>
    <row r="164" spans="2:4" ht="16.5" customHeight="1">
      <c r="B164" s="15"/>
      <c r="D164" s="15"/>
    </row>
    <row r="165" spans="2:4" ht="16.5" customHeight="1">
      <c r="B165" s="15"/>
      <c r="D165" s="15"/>
    </row>
    <row r="166" spans="2:4" ht="16.5" customHeight="1">
      <c r="B166" s="15"/>
      <c r="D166" s="15"/>
    </row>
    <row r="167" spans="2:4" ht="16.5" customHeight="1">
      <c r="B167" s="15"/>
      <c r="D167" s="15"/>
    </row>
    <row r="168" spans="2:4" ht="16.5" customHeight="1">
      <c r="B168" s="15"/>
      <c r="D168" s="15"/>
    </row>
    <row r="169" spans="2:4" ht="16.5" customHeight="1">
      <c r="B169" s="15"/>
      <c r="D169" s="15"/>
    </row>
    <row r="170" spans="2:4" ht="16.5" customHeight="1">
      <c r="B170" s="15"/>
      <c r="D170" s="15"/>
    </row>
    <row r="171" spans="2:4" ht="16.5" customHeight="1">
      <c r="B171" s="15"/>
      <c r="D171" s="15"/>
    </row>
    <row r="172" spans="2:4" ht="16.5" customHeight="1">
      <c r="B172" s="15"/>
      <c r="D172" s="15"/>
    </row>
    <row r="173" spans="2:4" ht="16.5" customHeight="1">
      <c r="B173" s="15"/>
      <c r="D173" s="15"/>
    </row>
    <row r="174" spans="2:4" ht="16.5" customHeight="1">
      <c r="B174" s="15"/>
      <c r="D174" s="15"/>
    </row>
    <row r="175" spans="2:4" ht="16.5" customHeight="1">
      <c r="B175" s="15"/>
      <c r="D175" s="15"/>
    </row>
    <row r="176" spans="2:4" ht="16.5" customHeight="1">
      <c r="B176" s="15"/>
      <c r="D176" s="15"/>
    </row>
    <row r="177" spans="2:4" ht="16.5" customHeight="1">
      <c r="B177" s="15"/>
      <c r="D177" s="15"/>
    </row>
    <row r="178" spans="2:4" ht="16.5" customHeight="1">
      <c r="B178" s="15"/>
      <c r="D178" s="15"/>
    </row>
    <row r="179" spans="2:4" ht="16.5" customHeight="1">
      <c r="B179" s="15"/>
      <c r="D179" s="15"/>
    </row>
    <row r="180" spans="2:4" ht="16.5" customHeight="1">
      <c r="B180" s="15"/>
      <c r="D180" s="15"/>
    </row>
    <row r="181" spans="2:4" ht="16.5" customHeight="1">
      <c r="B181" s="15"/>
      <c r="D181" s="15"/>
    </row>
    <row r="182" spans="2:4" ht="16.5" customHeight="1">
      <c r="B182" s="15"/>
      <c r="D182" s="15"/>
    </row>
    <row r="183" spans="2:4" ht="16.5" customHeight="1">
      <c r="B183" s="15"/>
      <c r="D183" s="15"/>
    </row>
    <row r="184" spans="2:4" ht="16.5" customHeight="1">
      <c r="B184" s="15"/>
      <c r="D184" s="15"/>
    </row>
    <row r="185" spans="2:4" ht="16.5" customHeight="1">
      <c r="B185" s="15"/>
      <c r="D185" s="15"/>
    </row>
    <row r="186" spans="2:4" ht="16.5" customHeight="1">
      <c r="B186" s="15"/>
      <c r="D186" s="15"/>
    </row>
    <row r="187" spans="2:4" ht="16.5" customHeight="1">
      <c r="B187" s="15"/>
      <c r="D187" s="15"/>
    </row>
    <row r="188" spans="2:4" ht="16.5" customHeight="1">
      <c r="B188" s="15"/>
      <c r="D188" s="15"/>
    </row>
    <row r="189" spans="2:4" ht="16.5" customHeight="1">
      <c r="B189" s="15"/>
      <c r="D189" s="15"/>
    </row>
    <row r="190" spans="2:4" ht="16.5" customHeight="1">
      <c r="B190" s="15"/>
      <c r="D190" s="15"/>
    </row>
    <row r="191" spans="2:4" ht="16.5" customHeight="1">
      <c r="B191" s="15"/>
      <c r="D191" s="15"/>
    </row>
    <row r="192" spans="2:4" ht="16.5" customHeight="1">
      <c r="B192" s="15"/>
      <c r="D192" s="15"/>
    </row>
    <row r="193" spans="2:4" ht="16.5" customHeight="1">
      <c r="B193" s="15"/>
      <c r="D193" s="15"/>
    </row>
    <row r="194" spans="2:4" ht="16.5" customHeight="1">
      <c r="B194" s="15"/>
      <c r="D194" s="15"/>
    </row>
    <row r="195" spans="2:4" ht="16.5" customHeight="1">
      <c r="B195" s="15"/>
      <c r="D195" s="15"/>
    </row>
    <row r="196" spans="2:4" ht="16.5" customHeight="1">
      <c r="B196" s="15"/>
      <c r="D196" s="15"/>
    </row>
    <row r="197" spans="2:4" ht="16.5" customHeight="1">
      <c r="B197" s="15"/>
      <c r="D197" s="15"/>
    </row>
    <row r="198" spans="2:4" ht="16.5" customHeight="1">
      <c r="B198" s="15"/>
      <c r="D198" s="15"/>
    </row>
    <row r="199" spans="2:4" ht="16.5" customHeight="1">
      <c r="B199" s="15"/>
      <c r="D199" s="15"/>
    </row>
    <row r="200" spans="2:4" ht="16.5" customHeight="1">
      <c r="B200" s="15"/>
      <c r="D200" s="15"/>
    </row>
    <row r="201" spans="2:4" ht="16.5" customHeight="1">
      <c r="B201" s="15"/>
      <c r="D201" s="15"/>
    </row>
    <row r="202" spans="2:4" ht="16.5" customHeight="1">
      <c r="B202" s="15"/>
      <c r="D202" s="15"/>
    </row>
    <row r="203" spans="2:4" ht="16.5" customHeight="1">
      <c r="B203" s="15"/>
      <c r="D203" s="15"/>
    </row>
    <row r="204" spans="2:4" ht="16.5" customHeight="1">
      <c r="B204" s="15"/>
      <c r="D204" s="15"/>
    </row>
    <row r="205" spans="2:4" ht="16.5" customHeight="1">
      <c r="B205" s="15"/>
      <c r="D205" s="15"/>
    </row>
    <row r="206" spans="2:4" ht="16.5" customHeight="1">
      <c r="B206" s="15"/>
      <c r="D206" s="15"/>
    </row>
    <row r="207" spans="2:4" ht="16.5" customHeight="1">
      <c r="B207" s="15"/>
      <c r="D207" s="15"/>
    </row>
    <row r="208" spans="2:4" ht="16.5" customHeight="1">
      <c r="B208" s="15"/>
      <c r="D208" s="15"/>
    </row>
    <row r="209" spans="2:4" ht="16.5" customHeight="1">
      <c r="B209" s="15"/>
      <c r="D209" s="15"/>
    </row>
    <row r="210" spans="2:4" ht="16.5" customHeight="1">
      <c r="B210" s="15"/>
      <c r="D210" s="15"/>
    </row>
    <row r="211" spans="2:4" ht="16.5" customHeight="1">
      <c r="B211" s="15"/>
      <c r="D211" s="15"/>
    </row>
    <row r="212" spans="2:4" ht="16.5" customHeight="1">
      <c r="B212" s="15"/>
      <c r="D212" s="15"/>
    </row>
    <row r="213" spans="2:4" ht="16.5" customHeight="1">
      <c r="B213" s="15"/>
      <c r="D213" s="15"/>
    </row>
    <row r="214" spans="2:4" ht="16.5" customHeight="1">
      <c r="B214" s="15"/>
      <c r="D214" s="15"/>
    </row>
    <row r="215" spans="2:4" ht="16.5" customHeight="1">
      <c r="B215" s="15"/>
      <c r="D215" s="15"/>
    </row>
    <row r="216" spans="2:4" ht="16.5" customHeight="1">
      <c r="B216" s="15"/>
      <c r="D216" s="15"/>
    </row>
    <row r="217" spans="2:4" ht="16.5" customHeight="1">
      <c r="B217" s="15"/>
      <c r="D217" s="15"/>
    </row>
    <row r="218" spans="2:4" ht="16.5" customHeight="1">
      <c r="B218" s="15"/>
      <c r="D218" s="15"/>
    </row>
    <row r="219" spans="2:4" ht="16.5" customHeight="1">
      <c r="B219" s="15"/>
      <c r="D219" s="15"/>
    </row>
    <row r="220" spans="2:4" ht="16.5" customHeight="1">
      <c r="B220" s="15"/>
      <c r="D220" s="15"/>
    </row>
    <row r="221" spans="2:4" ht="16.5" customHeight="1">
      <c r="B221" s="15"/>
      <c r="D221" s="15"/>
    </row>
    <row r="222" spans="2:4" ht="16.5" customHeight="1">
      <c r="B222" s="15"/>
      <c r="D222" s="15"/>
    </row>
    <row r="223" spans="2:4" ht="16.5" customHeight="1">
      <c r="B223" s="15"/>
      <c r="D223" s="15"/>
    </row>
    <row r="224" spans="2:4" ht="16.5" customHeight="1">
      <c r="B224" s="15"/>
      <c r="D224" s="15"/>
    </row>
    <row r="225" spans="2:4" ht="16.5" customHeight="1">
      <c r="B225" s="15"/>
      <c r="D225" s="15"/>
    </row>
    <row r="226" spans="2:4" ht="16.5" customHeight="1">
      <c r="B226" s="15"/>
      <c r="D226" s="15"/>
    </row>
    <row r="227" spans="2:4" ht="16.5" customHeight="1">
      <c r="B227" s="15"/>
      <c r="D227" s="15"/>
    </row>
    <row r="228" spans="2:4" ht="16.5" customHeight="1">
      <c r="B228" s="15"/>
      <c r="D228" s="15"/>
    </row>
    <row r="229" spans="2:4" ht="16.5" customHeight="1">
      <c r="B229" s="15"/>
      <c r="D229" s="15"/>
    </row>
    <row r="230" spans="2:4" ht="16.5" customHeight="1">
      <c r="B230" s="15"/>
      <c r="D230" s="15"/>
    </row>
    <row r="231" spans="2:4" ht="16.5" customHeight="1">
      <c r="B231" s="15"/>
      <c r="D231" s="15"/>
    </row>
    <row r="232" spans="2:4" ht="16.5" customHeight="1">
      <c r="B232" s="15"/>
      <c r="D232" s="15"/>
    </row>
    <row r="233" spans="2:4" ht="16.5" customHeight="1">
      <c r="B233" s="15"/>
      <c r="D233" s="15"/>
    </row>
    <row r="234" spans="2:4" ht="16.5" customHeight="1">
      <c r="B234" s="15"/>
      <c r="D234" s="15"/>
    </row>
    <row r="235" spans="2:4" ht="16.5" customHeight="1">
      <c r="B235" s="15"/>
      <c r="D235" s="15"/>
    </row>
    <row r="236" spans="2:4" ht="16.5" customHeight="1">
      <c r="B236" s="15"/>
      <c r="D236" s="15"/>
    </row>
    <row r="237" spans="2:4" ht="15.75" customHeight="1"/>
    <row r="238" spans="2:4" ht="15.75" customHeight="1"/>
    <row r="239" spans="2:4" ht="15.75" customHeight="1"/>
    <row r="240" spans="2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1:X30" xr:uid="{00000000-0009-0000-0000-000003000000}"/>
  <phoneticPr fontId="34" type="noConversion"/>
  <conditionalFormatting sqref="X1:X1048576">
    <cfRule type="cellIs" dxfId="3" priority="1" operator="equal">
      <formula>0</formula>
    </cfRule>
  </conditionalFormatting>
  <pageMargins left="0.23622047244094491" right="0.23622047244094491" top="0.74803149606299213" bottom="0.74803149606299213" header="0" footer="0"/>
  <pageSetup paperSize="9" scale="44" fitToHeight="0" orientation="landscape" r:id="rId1"/>
  <rowBreaks count="2" manualBreakCount="2">
    <brk id="16" max="16383" man="1"/>
    <brk id="31" max="16383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/>
    <pageSetUpPr fitToPage="1"/>
  </sheetPr>
  <dimension ref="A1:W992"/>
  <sheetViews>
    <sheetView zoomScale="55" zoomScaleNormal="55" workbookViewId="0">
      <pane xSplit="3" ySplit="1" topLeftCell="D17" activePane="bottomRight" state="frozen"/>
      <selection pane="topRight" activeCell="D1" sqref="D1"/>
      <selection pane="bottomLeft" activeCell="A2" sqref="A2"/>
      <selection pane="bottomRight" activeCell="Y20" sqref="Y20"/>
    </sheetView>
  </sheetViews>
  <sheetFormatPr defaultColWidth="11.25" defaultRowHeight="15" customHeight="1"/>
  <cols>
    <col min="1" max="1" width="12.375" customWidth="1"/>
    <col min="2" max="2" width="10.5" customWidth="1"/>
    <col min="3" max="3" width="45.375" customWidth="1"/>
    <col min="4" max="4" width="14.125" bestFit="1" customWidth="1"/>
    <col min="5" max="22" width="10.625" customWidth="1"/>
    <col min="23" max="23" width="16" customWidth="1"/>
  </cols>
  <sheetData>
    <row r="1" spans="1:23" ht="149.25" customHeight="1">
      <c r="A1" s="27" t="s">
        <v>77</v>
      </c>
      <c r="B1" s="28" t="s">
        <v>0</v>
      </c>
      <c r="C1" s="29" t="s">
        <v>78</v>
      </c>
      <c r="D1" s="29" t="s">
        <v>79</v>
      </c>
      <c r="E1" s="30" t="s">
        <v>81</v>
      </c>
      <c r="F1" s="30" t="s">
        <v>82</v>
      </c>
      <c r="G1" s="30" t="s">
        <v>83</v>
      </c>
      <c r="H1" s="30" t="s">
        <v>84</v>
      </c>
      <c r="I1" s="30" t="s">
        <v>85</v>
      </c>
      <c r="J1" s="30" t="s">
        <v>86</v>
      </c>
      <c r="K1" s="30" t="s">
        <v>87</v>
      </c>
      <c r="L1" s="30" t="s">
        <v>88</v>
      </c>
      <c r="M1" s="30" t="s">
        <v>89</v>
      </c>
      <c r="N1" s="30" t="s">
        <v>90</v>
      </c>
      <c r="O1" s="30" t="s">
        <v>91</v>
      </c>
      <c r="P1" s="30" t="s">
        <v>92</v>
      </c>
      <c r="Q1" s="31" t="s">
        <v>93</v>
      </c>
      <c r="R1" s="30" t="s">
        <v>94</v>
      </c>
      <c r="S1" s="30" t="s">
        <v>95</v>
      </c>
      <c r="T1" s="30" t="s">
        <v>96</v>
      </c>
      <c r="U1" s="30" t="s">
        <v>97</v>
      </c>
      <c r="V1" s="31" t="s">
        <v>72</v>
      </c>
      <c r="W1" s="32" t="s">
        <v>100</v>
      </c>
    </row>
    <row r="2" spans="1:23" ht="30.75">
      <c r="A2" s="33" t="s">
        <v>216</v>
      </c>
      <c r="B2" s="10">
        <f t="shared" ref="B2:B32" si="0">ROW()-1</f>
        <v>1</v>
      </c>
      <c r="C2" s="12" t="s">
        <v>217</v>
      </c>
      <c r="D2" s="10" t="str">
        <f>VLOOKUP(C2,工作表2!A:B,2,0)</f>
        <v>副</v>
      </c>
      <c r="E2" s="10">
        <v>12</v>
      </c>
      <c r="F2" s="10"/>
      <c r="G2" s="10">
        <v>5</v>
      </c>
      <c r="H2" s="10"/>
      <c r="I2" s="10">
        <v>1</v>
      </c>
      <c r="J2" s="10"/>
      <c r="K2" s="10"/>
      <c r="L2" s="13"/>
      <c r="M2" s="10">
        <v>5</v>
      </c>
      <c r="N2" s="13">
        <v>5</v>
      </c>
      <c r="O2" s="10"/>
      <c r="P2" s="13">
        <v>105</v>
      </c>
      <c r="Q2" s="10"/>
      <c r="R2" s="10"/>
      <c r="S2" s="10"/>
      <c r="T2" s="10">
        <v>5</v>
      </c>
      <c r="U2" s="10"/>
      <c r="V2" s="10"/>
      <c r="W2" s="125">
        <f t="shared" ref="W2:W20" si="1">SUM(E2:V2)</f>
        <v>138</v>
      </c>
    </row>
    <row r="3" spans="1:23" ht="30.75">
      <c r="A3" s="33" t="s">
        <v>216</v>
      </c>
      <c r="B3" s="10">
        <f t="shared" si="0"/>
        <v>2</v>
      </c>
      <c r="C3" s="12" t="s">
        <v>218</v>
      </c>
      <c r="D3" s="10" t="str">
        <f>VLOOKUP(C3,工作表2!A:B,2, )</f>
        <v>台</v>
      </c>
      <c r="E3" s="10"/>
      <c r="F3" s="10"/>
      <c r="G3" s="10">
        <v>3</v>
      </c>
      <c r="H3" s="10"/>
      <c r="I3" s="10"/>
      <c r="J3" s="10"/>
      <c r="K3" s="10">
        <v>5</v>
      </c>
      <c r="L3" s="13">
        <v>2</v>
      </c>
      <c r="M3" s="10">
        <v>5</v>
      </c>
      <c r="N3" s="13">
        <v>3</v>
      </c>
      <c r="O3" s="10">
        <v>5</v>
      </c>
      <c r="P3" s="13">
        <v>15</v>
      </c>
      <c r="Q3" s="10"/>
      <c r="R3" s="10"/>
      <c r="S3" s="10"/>
      <c r="T3" s="10"/>
      <c r="U3" s="10"/>
      <c r="V3" s="10"/>
      <c r="W3" s="125">
        <f t="shared" si="1"/>
        <v>38</v>
      </c>
    </row>
    <row r="4" spans="1:23" ht="30.75">
      <c r="A4" s="33" t="s">
        <v>216</v>
      </c>
      <c r="B4" s="10">
        <f t="shared" si="0"/>
        <v>3</v>
      </c>
      <c r="C4" s="12" t="s">
        <v>220</v>
      </c>
      <c r="D4" s="10" t="str">
        <f>VLOOKUP(C4,工作表2!A:B,2,0)</f>
        <v>個</v>
      </c>
      <c r="E4" s="10"/>
      <c r="F4" s="10"/>
      <c r="G4" s="10"/>
      <c r="H4" s="10"/>
      <c r="I4" s="10"/>
      <c r="J4" s="10"/>
      <c r="K4" s="10"/>
      <c r="L4" s="13"/>
      <c r="M4" s="10"/>
      <c r="N4" s="13"/>
      <c r="O4" s="10"/>
      <c r="P4" s="13">
        <v>10</v>
      </c>
      <c r="Q4" s="10"/>
      <c r="R4" s="10"/>
      <c r="S4" s="10"/>
      <c r="T4" s="10"/>
      <c r="U4" s="10"/>
      <c r="V4" s="10"/>
      <c r="W4" s="125">
        <f t="shared" si="1"/>
        <v>10</v>
      </c>
    </row>
    <row r="5" spans="1:23" ht="30.75">
      <c r="A5" s="33" t="s">
        <v>216</v>
      </c>
      <c r="B5" s="10">
        <f t="shared" si="0"/>
        <v>4</v>
      </c>
      <c r="C5" s="12" t="s">
        <v>222</v>
      </c>
      <c r="D5" s="10" t="s">
        <v>223</v>
      </c>
      <c r="E5" s="10"/>
      <c r="F5" s="10"/>
      <c r="G5" s="10"/>
      <c r="H5" s="10"/>
      <c r="I5" s="10"/>
      <c r="J5" s="10"/>
      <c r="K5" s="10"/>
      <c r="L5" s="13">
        <v>4</v>
      </c>
      <c r="M5" s="10"/>
      <c r="N5" s="13"/>
      <c r="O5" s="10"/>
      <c r="P5" s="13"/>
      <c r="Q5" s="10"/>
      <c r="R5" s="10"/>
      <c r="S5" s="10"/>
      <c r="T5" s="10">
        <v>3</v>
      </c>
      <c r="U5" s="10">
        <v>3</v>
      </c>
      <c r="V5" s="10"/>
      <c r="W5" s="125">
        <f t="shared" si="1"/>
        <v>10</v>
      </c>
    </row>
    <row r="6" spans="1:23" ht="30.75">
      <c r="A6" s="33" t="s">
        <v>216</v>
      </c>
      <c r="B6" s="10">
        <f t="shared" si="0"/>
        <v>5</v>
      </c>
      <c r="C6" s="12" t="s">
        <v>224</v>
      </c>
      <c r="D6" s="10" t="str">
        <f>VLOOKUP(C6,工作表2!A:B,2, )</f>
        <v>台</v>
      </c>
      <c r="E6" s="10"/>
      <c r="F6" s="10">
        <v>2</v>
      </c>
      <c r="G6" s="10">
        <v>1</v>
      </c>
      <c r="H6" s="10"/>
      <c r="I6" s="10"/>
      <c r="J6" s="10"/>
      <c r="K6" s="10"/>
      <c r="L6" s="13"/>
      <c r="M6" s="10">
        <v>1</v>
      </c>
      <c r="N6" s="13"/>
      <c r="O6" s="10">
        <v>3</v>
      </c>
      <c r="P6" s="13"/>
      <c r="Q6" s="10"/>
      <c r="R6" s="10"/>
      <c r="S6" s="10"/>
      <c r="T6" s="10"/>
      <c r="U6" s="10">
        <v>1</v>
      </c>
      <c r="V6" s="10"/>
      <c r="W6" s="125">
        <f t="shared" si="1"/>
        <v>8</v>
      </c>
    </row>
    <row r="7" spans="1:23" ht="30.75">
      <c r="A7" s="33" t="s">
        <v>216</v>
      </c>
      <c r="B7" s="10">
        <f t="shared" si="0"/>
        <v>6</v>
      </c>
      <c r="C7" s="12" t="s">
        <v>225</v>
      </c>
      <c r="D7" s="10" t="str">
        <f>VLOOKUP(C7,工作表2!A:B,2, )</f>
        <v>組</v>
      </c>
      <c r="E7" s="10"/>
      <c r="F7" s="10"/>
      <c r="G7" s="10">
        <v>2</v>
      </c>
      <c r="H7" s="10"/>
      <c r="I7" s="10"/>
      <c r="J7" s="10"/>
      <c r="K7" s="10">
        <v>5</v>
      </c>
      <c r="L7" s="13"/>
      <c r="M7" s="10"/>
      <c r="N7" s="13"/>
      <c r="O7" s="10"/>
      <c r="P7" s="13">
        <v>3</v>
      </c>
      <c r="Q7" s="10"/>
      <c r="R7" s="10"/>
      <c r="S7" s="10"/>
      <c r="T7" s="10"/>
      <c r="U7" s="10"/>
      <c r="V7" s="10"/>
      <c r="W7" s="125">
        <f t="shared" si="1"/>
        <v>10</v>
      </c>
    </row>
    <row r="8" spans="1:23" ht="30.75">
      <c r="A8" s="33" t="s">
        <v>216</v>
      </c>
      <c r="B8" s="10">
        <f t="shared" si="0"/>
        <v>7</v>
      </c>
      <c r="C8" s="12" t="s">
        <v>226</v>
      </c>
      <c r="D8" s="10" t="str">
        <f>VLOOKUP(C8,工作表2!A:B,2, )</f>
        <v>組</v>
      </c>
      <c r="E8" s="10">
        <v>1</v>
      </c>
      <c r="F8" s="10">
        <v>1</v>
      </c>
      <c r="G8" s="10"/>
      <c r="H8" s="10"/>
      <c r="I8" s="10"/>
      <c r="J8" s="10"/>
      <c r="K8" s="10">
        <v>1</v>
      </c>
      <c r="L8" s="13"/>
      <c r="M8" s="10"/>
      <c r="N8" s="13"/>
      <c r="O8" s="10"/>
      <c r="P8" s="13"/>
      <c r="Q8" s="10"/>
      <c r="R8" s="10"/>
      <c r="S8" s="10"/>
      <c r="T8" s="10">
        <v>2</v>
      </c>
      <c r="U8" s="10">
        <v>1</v>
      </c>
      <c r="V8" s="10"/>
      <c r="W8" s="125">
        <f t="shared" si="1"/>
        <v>6</v>
      </c>
    </row>
    <row r="9" spans="1:23" ht="61.5">
      <c r="A9" s="126" t="s">
        <v>216</v>
      </c>
      <c r="B9" s="123">
        <f t="shared" si="0"/>
        <v>8</v>
      </c>
      <c r="C9" s="127" t="s">
        <v>605</v>
      </c>
      <c r="D9" s="123" t="s">
        <v>125</v>
      </c>
      <c r="E9" s="123"/>
      <c r="F9" s="123"/>
      <c r="G9" s="123"/>
      <c r="H9" s="123"/>
      <c r="I9" s="123">
        <v>2</v>
      </c>
      <c r="J9" s="123"/>
      <c r="K9" s="123"/>
      <c r="L9" s="124"/>
      <c r="M9" s="123"/>
      <c r="N9" s="124">
        <v>1</v>
      </c>
      <c r="O9" s="123"/>
      <c r="P9" s="124"/>
      <c r="Q9" s="123"/>
      <c r="R9" s="123"/>
      <c r="S9" s="123"/>
      <c r="T9" s="123">
        <v>2</v>
      </c>
      <c r="U9" s="123"/>
      <c r="V9" s="123"/>
      <c r="W9" s="125">
        <f t="shared" si="1"/>
        <v>5</v>
      </c>
    </row>
    <row r="10" spans="1:23" ht="30.75">
      <c r="A10" s="33" t="s">
        <v>216</v>
      </c>
      <c r="B10" s="10">
        <f t="shared" si="0"/>
        <v>9</v>
      </c>
      <c r="C10" s="12" t="s">
        <v>227</v>
      </c>
      <c r="D10" s="10" t="str">
        <f>VLOOKUP(C10,工作表2!A:B,2, )</f>
        <v>組</v>
      </c>
      <c r="E10" s="123">
        <v>1</v>
      </c>
      <c r="F10" s="123">
        <v>1</v>
      </c>
      <c r="G10" s="123"/>
      <c r="H10" s="123"/>
      <c r="I10" s="123"/>
      <c r="J10" s="123"/>
      <c r="K10" s="123"/>
      <c r="L10" s="124"/>
      <c r="M10" s="123"/>
      <c r="N10" s="124"/>
      <c r="O10" s="123"/>
      <c r="P10" s="124">
        <v>1</v>
      </c>
      <c r="Q10" s="123"/>
      <c r="R10" s="123"/>
      <c r="S10" s="10"/>
      <c r="T10" s="10"/>
      <c r="U10" s="10">
        <v>1</v>
      </c>
      <c r="V10" s="10"/>
      <c r="W10" s="125">
        <f t="shared" si="1"/>
        <v>4</v>
      </c>
    </row>
    <row r="11" spans="1:23" ht="30.75">
      <c r="A11" s="33" t="s">
        <v>216</v>
      </c>
      <c r="B11" s="10">
        <f t="shared" si="0"/>
        <v>10</v>
      </c>
      <c r="C11" s="12" t="s">
        <v>229</v>
      </c>
      <c r="D11" s="10" t="str">
        <f>VLOOKUP(C11,工作表2!A:B,2, )</f>
        <v>支</v>
      </c>
      <c r="E11" s="10">
        <v>1</v>
      </c>
      <c r="F11" s="10"/>
      <c r="G11" s="10"/>
      <c r="H11" s="10"/>
      <c r="I11" s="10"/>
      <c r="J11" s="10"/>
      <c r="K11" s="10">
        <v>2</v>
      </c>
      <c r="L11" s="13"/>
      <c r="M11" s="10"/>
      <c r="N11" s="13"/>
      <c r="O11" s="10"/>
      <c r="P11" s="13"/>
      <c r="Q11" s="10"/>
      <c r="R11" s="10"/>
      <c r="S11" s="10"/>
      <c r="T11" s="10"/>
      <c r="U11" s="10"/>
      <c r="V11" s="10"/>
      <c r="W11" s="125">
        <f t="shared" si="1"/>
        <v>3</v>
      </c>
    </row>
    <row r="12" spans="1:23" ht="30.75">
      <c r="A12" s="33" t="s">
        <v>216</v>
      </c>
      <c r="B12" s="10">
        <f t="shared" si="0"/>
        <v>11</v>
      </c>
      <c r="C12" s="12" t="s">
        <v>231</v>
      </c>
      <c r="D12" s="10" t="str">
        <f>VLOOKUP(C12,工作表2!A:B,2, )</f>
        <v>支</v>
      </c>
      <c r="E12" s="10">
        <v>1</v>
      </c>
      <c r="F12" s="10"/>
      <c r="G12" s="10"/>
      <c r="H12" s="10"/>
      <c r="I12" s="10"/>
      <c r="J12" s="10"/>
      <c r="K12" s="10">
        <v>1</v>
      </c>
      <c r="L12" s="13"/>
      <c r="M12" s="10"/>
      <c r="N12" s="13"/>
      <c r="O12" s="10"/>
      <c r="P12" s="13"/>
      <c r="Q12" s="10"/>
      <c r="R12" s="10"/>
      <c r="S12" s="10"/>
      <c r="T12" s="10"/>
      <c r="U12" s="10"/>
      <c r="V12" s="10"/>
      <c r="W12" s="125">
        <f t="shared" si="1"/>
        <v>2</v>
      </c>
    </row>
    <row r="13" spans="1:23" ht="30.75">
      <c r="A13" s="33" t="s">
        <v>232</v>
      </c>
      <c r="B13" s="10">
        <f t="shared" si="0"/>
        <v>12</v>
      </c>
      <c r="C13" s="12" t="s">
        <v>233</v>
      </c>
      <c r="D13" s="10" t="str">
        <f>VLOOKUP(C13,工作表2!A:B,2, )</f>
        <v>個</v>
      </c>
      <c r="E13" s="10"/>
      <c r="F13" s="10"/>
      <c r="G13" s="10"/>
      <c r="H13" s="10"/>
      <c r="I13" s="10"/>
      <c r="J13" s="10"/>
      <c r="K13" s="10">
        <v>5</v>
      </c>
      <c r="L13" s="13"/>
      <c r="M13" s="10"/>
      <c r="N13" s="13"/>
      <c r="O13" s="10"/>
      <c r="P13" s="13">
        <v>7</v>
      </c>
      <c r="Q13" s="10"/>
      <c r="R13" s="10"/>
      <c r="S13" s="10"/>
      <c r="T13" s="10"/>
      <c r="U13" s="10"/>
      <c r="V13" s="10"/>
      <c r="W13" s="125">
        <f t="shared" si="1"/>
        <v>12</v>
      </c>
    </row>
    <row r="14" spans="1:23" ht="30.75">
      <c r="A14" s="33" t="s">
        <v>232</v>
      </c>
      <c r="B14" s="10">
        <f t="shared" si="0"/>
        <v>13</v>
      </c>
      <c r="C14" s="12" t="s">
        <v>236</v>
      </c>
      <c r="D14" s="10" t="str">
        <f>VLOOKUP(C14,工作表2!A:B,2,0)</f>
        <v>台</v>
      </c>
      <c r="E14" s="10"/>
      <c r="F14" s="10"/>
      <c r="G14" s="10">
        <v>1</v>
      </c>
      <c r="H14" s="10">
        <v>1</v>
      </c>
      <c r="I14" s="10"/>
      <c r="J14" s="10"/>
      <c r="K14" s="10"/>
      <c r="L14" s="13"/>
      <c r="M14" s="10">
        <v>1</v>
      </c>
      <c r="N14" s="13">
        <v>1</v>
      </c>
      <c r="O14" s="10">
        <v>1</v>
      </c>
      <c r="P14" s="13"/>
      <c r="Q14" s="10"/>
      <c r="R14" s="10">
        <v>2</v>
      </c>
      <c r="S14" s="10">
        <v>1</v>
      </c>
      <c r="T14" s="10">
        <v>1</v>
      </c>
      <c r="U14" s="10">
        <v>1</v>
      </c>
      <c r="V14" s="10"/>
      <c r="W14" s="125">
        <f t="shared" si="1"/>
        <v>10</v>
      </c>
    </row>
    <row r="15" spans="1:23" ht="30.75">
      <c r="A15" s="126" t="s">
        <v>232</v>
      </c>
      <c r="B15" s="123">
        <f t="shared" si="0"/>
        <v>14</v>
      </c>
      <c r="C15" s="127" t="s">
        <v>237</v>
      </c>
      <c r="D15" s="123" t="str">
        <f>VLOOKUP(C15,工作表2!A:B,2,0)</f>
        <v>台</v>
      </c>
      <c r="E15" s="123"/>
      <c r="F15" s="123"/>
      <c r="G15" s="123"/>
      <c r="H15" s="123"/>
      <c r="I15" s="123"/>
      <c r="J15" s="123"/>
      <c r="K15" s="123"/>
      <c r="L15" s="124">
        <v>2</v>
      </c>
      <c r="M15" s="123"/>
      <c r="N15" s="124"/>
      <c r="O15" s="123">
        <v>3</v>
      </c>
      <c r="P15" s="124"/>
      <c r="Q15" s="123"/>
      <c r="R15" s="123"/>
      <c r="S15" s="123">
        <v>1</v>
      </c>
      <c r="T15" s="123"/>
      <c r="U15" s="123">
        <v>2</v>
      </c>
      <c r="V15" s="123"/>
      <c r="W15" s="125">
        <f t="shared" si="1"/>
        <v>8</v>
      </c>
    </row>
    <row r="16" spans="1:23" ht="30.75">
      <c r="A16" s="33" t="s">
        <v>232</v>
      </c>
      <c r="B16" s="10">
        <f t="shared" si="0"/>
        <v>15</v>
      </c>
      <c r="C16" s="12" t="s">
        <v>240</v>
      </c>
      <c r="D16" s="10" t="str">
        <f>VLOOKUP(C16,工作表2!A:B,2,0)</f>
        <v>台</v>
      </c>
      <c r="E16" s="10">
        <v>1</v>
      </c>
      <c r="F16" s="10"/>
      <c r="G16" s="10"/>
      <c r="H16" s="10">
        <v>1</v>
      </c>
      <c r="I16" s="10"/>
      <c r="J16" s="10"/>
      <c r="K16" s="10"/>
      <c r="L16" s="13"/>
      <c r="M16" s="10"/>
      <c r="N16" s="13">
        <v>1</v>
      </c>
      <c r="O16" s="10"/>
      <c r="P16" s="13"/>
      <c r="Q16" s="10"/>
      <c r="R16" s="10">
        <v>2</v>
      </c>
      <c r="S16" s="10"/>
      <c r="T16" s="10"/>
      <c r="U16" s="10">
        <v>1</v>
      </c>
      <c r="V16" s="10"/>
      <c r="W16" s="125">
        <f t="shared" si="1"/>
        <v>6</v>
      </c>
    </row>
    <row r="17" spans="1:23" ht="30.75">
      <c r="A17" s="33" t="s">
        <v>232</v>
      </c>
      <c r="B17" s="10">
        <f t="shared" si="0"/>
        <v>16</v>
      </c>
      <c r="C17" s="12" t="s">
        <v>606</v>
      </c>
      <c r="D17" s="10" t="str">
        <f>VLOOKUP(C17,工作表2!A:B,2, )</f>
        <v>台</v>
      </c>
      <c r="E17" s="10"/>
      <c r="F17" s="10"/>
      <c r="G17" s="10"/>
      <c r="H17" s="10"/>
      <c r="I17" s="10"/>
      <c r="J17" s="10"/>
      <c r="K17" s="10"/>
      <c r="L17" s="13"/>
      <c r="M17" s="10"/>
      <c r="N17" s="13"/>
      <c r="O17" s="10"/>
      <c r="P17" s="13">
        <v>2</v>
      </c>
      <c r="Q17" s="10"/>
      <c r="R17" s="10"/>
      <c r="S17" s="10"/>
      <c r="T17" s="10"/>
      <c r="U17" s="10">
        <v>1</v>
      </c>
      <c r="V17" s="10"/>
      <c r="W17" s="125">
        <f t="shared" si="1"/>
        <v>3</v>
      </c>
    </row>
    <row r="18" spans="1:23" ht="30.75">
      <c r="A18" s="33" t="s">
        <v>232</v>
      </c>
      <c r="B18" s="10">
        <f t="shared" si="0"/>
        <v>17</v>
      </c>
      <c r="C18" s="12" t="s">
        <v>244</v>
      </c>
      <c r="D18" s="10" t="str">
        <f>VLOOKUP(C18,工作表2!A:B,2,0)</f>
        <v>台</v>
      </c>
      <c r="E18" s="10"/>
      <c r="F18" s="10"/>
      <c r="G18" s="10"/>
      <c r="H18" s="10"/>
      <c r="I18" s="10"/>
      <c r="J18" s="10"/>
      <c r="K18" s="10"/>
      <c r="L18" s="13"/>
      <c r="M18" s="10"/>
      <c r="N18" s="13"/>
      <c r="O18" s="10"/>
      <c r="P18" s="13"/>
      <c r="Q18" s="10"/>
      <c r="R18" s="10"/>
      <c r="S18" s="10"/>
      <c r="T18" s="10"/>
      <c r="U18" s="10">
        <v>1</v>
      </c>
      <c r="V18" s="10"/>
      <c r="W18" s="125">
        <f t="shared" si="1"/>
        <v>1</v>
      </c>
    </row>
    <row r="19" spans="1:23" ht="30.75">
      <c r="A19" s="33" t="s">
        <v>232</v>
      </c>
      <c r="B19" s="10">
        <f t="shared" si="0"/>
        <v>18</v>
      </c>
      <c r="C19" s="12" t="s">
        <v>248</v>
      </c>
      <c r="D19" s="10" t="str">
        <f>VLOOKUP(C19,工作表2!A:B,2,0)</f>
        <v>台</v>
      </c>
      <c r="E19" s="10"/>
      <c r="F19" s="10"/>
      <c r="G19" s="10"/>
      <c r="H19" s="10"/>
      <c r="I19" s="10"/>
      <c r="J19" s="10"/>
      <c r="K19" s="10"/>
      <c r="L19" s="13"/>
      <c r="M19" s="10"/>
      <c r="N19" s="13"/>
      <c r="O19" s="10"/>
      <c r="P19" s="13"/>
      <c r="Q19" s="10"/>
      <c r="R19" s="10"/>
      <c r="S19" s="10"/>
      <c r="T19" s="10"/>
      <c r="U19" s="10">
        <v>1</v>
      </c>
      <c r="V19" s="10"/>
      <c r="W19" s="125">
        <f t="shared" si="1"/>
        <v>1</v>
      </c>
    </row>
    <row r="20" spans="1:23" ht="30.75">
      <c r="A20" s="33" t="s">
        <v>607</v>
      </c>
      <c r="B20" s="10">
        <f t="shared" si="0"/>
        <v>19</v>
      </c>
      <c r="C20" s="12" t="s">
        <v>608</v>
      </c>
      <c r="D20" s="10"/>
      <c r="E20" s="10"/>
      <c r="F20" s="10"/>
      <c r="G20" s="10"/>
      <c r="H20" s="10"/>
      <c r="I20" s="10"/>
      <c r="J20" s="10"/>
      <c r="K20" s="10">
        <v>7</v>
      </c>
      <c r="L20" s="13"/>
      <c r="M20" s="10"/>
      <c r="N20" s="13"/>
      <c r="O20" s="10"/>
      <c r="P20" s="13"/>
      <c r="Q20" s="10"/>
      <c r="R20" s="10"/>
      <c r="S20" s="10"/>
      <c r="T20" s="10"/>
      <c r="U20" s="10"/>
      <c r="V20" s="10"/>
      <c r="W20" s="125">
        <f t="shared" si="1"/>
        <v>7</v>
      </c>
    </row>
    <row r="21" spans="1:23" ht="30.75">
      <c r="A21" s="33" t="s">
        <v>249</v>
      </c>
      <c r="B21" s="10">
        <f t="shared" si="0"/>
        <v>20</v>
      </c>
      <c r="C21" s="12" t="s">
        <v>250</v>
      </c>
      <c r="D21" s="10" t="str">
        <f>VLOOKUP(C21,工作表2!A:B,2,0)</f>
        <v>個</v>
      </c>
      <c r="E21" s="10">
        <v>11</v>
      </c>
      <c r="F21" s="10">
        <v>5</v>
      </c>
      <c r="G21" s="10">
        <v>20</v>
      </c>
      <c r="H21" s="10"/>
      <c r="I21" s="10"/>
      <c r="J21" s="10"/>
      <c r="K21" s="10">
        <v>10</v>
      </c>
      <c r="L21" s="13">
        <v>5</v>
      </c>
      <c r="M21" s="10">
        <v>5</v>
      </c>
      <c r="N21" s="13">
        <v>5</v>
      </c>
      <c r="O21" s="10">
        <v>10</v>
      </c>
      <c r="P21" s="13">
        <v>30</v>
      </c>
      <c r="Q21" s="10"/>
      <c r="R21" s="10"/>
      <c r="S21" s="10">
        <v>10</v>
      </c>
      <c r="T21" s="10">
        <v>10</v>
      </c>
      <c r="U21" s="10"/>
      <c r="V21" s="10"/>
      <c r="W21" s="125">
        <f t="shared" ref="W21:W32" si="2">SUM(E21:V21)</f>
        <v>121</v>
      </c>
    </row>
    <row r="22" spans="1:23" ht="30.75">
      <c r="A22" s="33" t="s">
        <v>249</v>
      </c>
      <c r="B22" s="10">
        <f t="shared" si="0"/>
        <v>21</v>
      </c>
      <c r="C22" s="12" t="s">
        <v>252</v>
      </c>
      <c r="D22" s="10" t="str">
        <f>VLOOKUP(C22,工作表2!A:B,2,0)</f>
        <v>個</v>
      </c>
      <c r="E22" s="10">
        <v>25</v>
      </c>
      <c r="F22" s="10"/>
      <c r="G22" s="10">
        <v>25</v>
      </c>
      <c r="H22" s="10"/>
      <c r="I22" s="10"/>
      <c r="J22" s="10">
        <v>10</v>
      </c>
      <c r="K22" s="10">
        <v>20</v>
      </c>
      <c r="L22" s="13">
        <v>5</v>
      </c>
      <c r="M22" s="10">
        <v>5</v>
      </c>
      <c r="N22" s="13">
        <v>5</v>
      </c>
      <c r="O22" s="10">
        <v>5</v>
      </c>
      <c r="P22" s="13">
        <v>20</v>
      </c>
      <c r="Q22" s="10">
        <v>10</v>
      </c>
      <c r="R22" s="10"/>
      <c r="S22" s="10"/>
      <c r="T22" s="10"/>
      <c r="U22" s="10"/>
      <c r="V22" s="10"/>
      <c r="W22" s="125">
        <f t="shared" si="2"/>
        <v>130</v>
      </c>
    </row>
    <row r="23" spans="1:23" ht="30.75">
      <c r="A23" s="33" t="s">
        <v>249</v>
      </c>
      <c r="B23" s="10">
        <f t="shared" si="0"/>
        <v>22</v>
      </c>
      <c r="C23" s="12" t="s">
        <v>254</v>
      </c>
      <c r="D23" s="10" t="str">
        <f>VLOOKUP(C23,工作表2!A:B,2,0)</f>
        <v>組</v>
      </c>
      <c r="E23" s="10">
        <v>6</v>
      </c>
      <c r="F23" s="10">
        <v>3</v>
      </c>
      <c r="G23" s="10">
        <v>2</v>
      </c>
      <c r="H23" s="10">
        <v>2</v>
      </c>
      <c r="I23" s="10"/>
      <c r="J23" s="10">
        <v>10</v>
      </c>
      <c r="K23" s="10">
        <v>10</v>
      </c>
      <c r="L23" s="13">
        <v>4</v>
      </c>
      <c r="M23" s="10"/>
      <c r="N23" s="13"/>
      <c r="O23" s="10"/>
      <c r="P23" s="13">
        <v>5</v>
      </c>
      <c r="Q23" s="10"/>
      <c r="R23" s="10">
        <v>5</v>
      </c>
      <c r="S23" s="10">
        <v>5</v>
      </c>
      <c r="T23" s="10">
        <v>5</v>
      </c>
      <c r="U23" s="10">
        <v>30</v>
      </c>
      <c r="V23" s="10"/>
      <c r="W23" s="125">
        <f t="shared" si="2"/>
        <v>87</v>
      </c>
    </row>
    <row r="24" spans="1:23" ht="30.75">
      <c r="A24" s="33" t="s">
        <v>249</v>
      </c>
      <c r="B24" s="10">
        <f t="shared" si="0"/>
        <v>23</v>
      </c>
      <c r="C24" s="12" t="s">
        <v>256</v>
      </c>
      <c r="D24" s="10" t="str">
        <f>VLOOKUP(C24,工作表2!A:B,2,0)</f>
        <v>組</v>
      </c>
      <c r="E24" s="10">
        <v>9</v>
      </c>
      <c r="F24" s="10">
        <v>3</v>
      </c>
      <c r="G24" s="10">
        <v>4</v>
      </c>
      <c r="H24" s="10"/>
      <c r="I24" s="10"/>
      <c r="J24" s="10">
        <v>10</v>
      </c>
      <c r="K24" s="10">
        <v>10</v>
      </c>
      <c r="L24" s="13">
        <v>4</v>
      </c>
      <c r="M24" s="10"/>
      <c r="N24" s="13"/>
      <c r="O24" s="10"/>
      <c r="P24" s="13">
        <v>5</v>
      </c>
      <c r="Q24" s="10"/>
      <c r="R24" s="10">
        <v>5</v>
      </c>
      <c r="S24" s="10">
        <v>5</v>
      </c>
      <c r="T24" s="10">
        <v>5</v>
      </c>
      <c r="U24" s="10">
        <v>20</v>
      </c>
      <c r="V24" s="10"/>
      <c r="W24" s="125">
        <f t="shared" si="2"/>
        <v>80</v>
      </c>
    </row>
    <row r="25" spans="1:23" ht="30.75">
      <c r="A25" s="33" t="s">
        <v>249</v>
      </c>
      <c r="B25" s="10">
        <f t="shared" si="0"/>
        <v>24</v>
      </c>
      <c r="C25" s="12" t="s">
        <v>258</v>
      </c>
      <c r="D25" s="10" t="str">
        <f>VLOOKUP(C25,工作表2!A:B,2,0)</f>
        <v>台</v>
      </c>
      <c r="E25" s="10">
        <v>5</v>
      </c>
      <c r="F25" s="10"/>
      <c r="G25" s="10"/>
      <c r="H25" s="10"/>
      <c r="I25" s="10"/>
      <c r="J25" s="10"/>
      <c r="K25" s="10"/>
      <c r="L25" s="13">
        <v>5</v>
      </c>
      <c r="M25" s="10">
        <v>5</v>
      </c>
      <c r="N25" s="13"/>
      <c r="O25" s="10"/>
      <c r="P25" s="13">
        <v>30</v>
      </c>
      <c r="Q25" s="10">
        <v>10</v>
      </c>
      <c r="R25" s="10"/>
      <c r="S25" s="10"/>
      <c r="T25" s="10"/>
      <c r="U25" s="10"/>
      <c r="V25" s="10">
        <v>3</v>
      </c>
      <c r="W25" s="125">
        <f t="shared" si="2"/>
        <v>58</v>
      </c>
    </row>
    <row r="26" spans="1:23" ht="30.75">
      <c r="A26" s="33" t="s">
        <v>249</v>
      </c>
      <c r="B26" s="10">
        <f t="shared" si="0"/>
        <v>25</v>
      </c>
      <c r="C26" s="12" t="s">
        <v>260</v>
      </c>
      <c r="D26" s="10" t="str">
        <f>VLOOKUP(C26,工作表2!A:B,2,0)</f>
        <v>個</v>
      </c>
      <c r="E26" s="10"/>
      <c r="F26" s="10"/>
      <c r="G26" s="10">
        <v>11</v>
      </c>
      <c r="H26" s="10"/>
      <c r="I26" s="10"/>
      <c r="J26" s="10"/>
      <c r="K26" s="10"/>
      <c r="L26" s="13"/>
      <c r="M26" s="10"/>
      <c r="N26" s="13"/>
      <c r="O26" s="10"/>
      <c r="P26" s="13">
        <v>16</v>
      </c>
      <c r="Q26" s="10"/>
      <c r="R26" s="10"/>
      <c r="S26" s="10"/>
      <c r="T26" s="10"/>
      <c r="U26" s="10"/>
      <c r="V26" s="10"/>
      <c r="W26" s="125">
        <f t="shared" si="2"/>
        <v>27</v>
      </c>
    </row>
    <row r="27" spans="1:23" ht="30.75">
      <c r="A27" s="33" t="s">
        <v>249</v>
      </c>
      <c r="B27" s="10">
        <f t="shared" si="0"/>
        <v>26</v>
      </c>
      <c r="C27" s="12" t="s">
        <v>264</v>
      </c>
      <c r="D27" s="10" t="s">
        <v>125</v>
      </c>
      <c r="E27" s="10"/>
      <c r="F27" s="10"/>
      <c r="G27" s="10"/>
      <c r="H27" s="10"/>
      <c r="I27" s="10"/>
      <c r="J27" s="10"/>
      <c r="K27" s="10"/>
      <c r="L27" s="13"/>
      <c r="M27" s="10"/>
      <c r="N27" s="13"/>
      <c r="O27" s="10"/>
      <c r="P27" s="13"/>
      <c r="Q27" s="10"/>
      <c r="R27" s="10"/>
      <c r="S27" s="10">
        <v>20</v>
      </c>
      <c r="T27" s="10">
        <v>10</v>
      </c>
      <c r="U27" s="10"/>
      <c r="V27" s="10"/>
      <c r="W27" s="125">
        <f t="shared" si="2"/>
        <v>30</v>
      </c>
    </row>
    <row r="28" spans="1:23" ht="30.75">
      <c r="A28" s="33" t="s">
        <v>249</v>
      </c>
      <c r="B28" s="10">
        <f t="shared" si="0"/>
        <v>27</v>
      </c>
      <c r="C28" s="12" t="s">
        <v>265</v>
      </c>
      <c r="D28" s="10" t="s">
        <v>125</v>
      </c>
      <c r="E28" s="10">
        <v>1</v>
      </c>
      <c r="F28" s="10"/>
      <c r="G28" s="10"/>
      <c r="H28" s="10"/>
      <c r="I28" s="10"/>
      <c r="J28" s="10"/>
      <c r="K28" s="10"/>
      <c r="L28" s="13"/>
      <c r="M28" s="10">
        <v>5</v>
      </c>
      <c r="N28" s="13">
        <v>5</v>
      </c>
      <c r="O28" s="10">
        <v>5</v>
      </c>
      <c r="P28" s="13"/>
      <c r="Q28" s="10"/>
      <c r="R28" s="10"/>
      <c r="S28" s="10"/>
      <c r="T28" s="10">
        <v>3</v>
      </c>
      <c r="U28" s="10">
        <v>5</v>
      </c>
      <c r="V28" s="10"/>
      <c r="W28" s="125">
        <f t="shared" si="2"/>
        <v>24</v>
      </c>
    </row>
    <row r="29" spans="1:23" ht="30.75">
      <c r="A29" s="33" t="s">
        <v>249</v>
      </c>
      <c r="B29" s="10">
        <f t="shared" si="0"/>
        <v>28</v>
      </c>
      <c r="C29" s="12" t="s">
        <v>268</v>
      </c>
      <c r="D29" s="10" t="str">
        <f>VLOOKUP(C29,工作表2!A:B,2,0)</f>
        <v>台</v>
      </c>
      <c r="E29" s="10"/>
      <c r="F29" s="10"/>
      <c r="G29" s="10"/>
      <c r="H29" s="10"/>
      <c r="I29" s="10"/>
      <c r="J29" s="10"/>
      <c r="K29" s="10"/>
      <c r="L29" s="13"/>
      <c r="M29" s="10"/>
      <c r="N29" s="13"/>
      <c r="O29" s="10"/>
      <c r="P29" s="13">
        <v>2</v>
      </c>
      <c r="Q29" s="10">
        <v>1</v>
      </c>
      <c r="R29" s="10"/>
      <c r="S29" s="10"/>
      <c r="T29" s="10"/>
      <c r="U29" s="10"/>
      <c r="V29" s="10"/>
      <c r="W29" s="125">
        <f t="shared" si="2"/>
        <v>3</v>
      </c>
    </row>
    <row r="30" spans="1:23" ht="30.75">
      <c r="A30" s="33" t="s">
        <v>249</v>
      </c>
      <c r="B30" s="10">
        <f t="shared" si="0"/>
        <v>29</v>
      </c>
      <c r="C30" s="12" t="s">
        <v>593</v>
      </c>
      <c r="D30" s="10" t="s">
        <v>592</v>
      </c>
      <c r="E30" s="10"/>
      <c r="F30" s="10"/>
      <c r="G30" s="10"/>
      <c r="H30" s="10"/>
      <c r="I30" s="10">
        <v>6</v>
      </c>
      <c r="J30" s="10"/>
      <c r="K30" s="10"/>
      <c r="L30" s="13"/>
      <c r="M30" s="10"/>
      <c r="N30" s="13"/>
      <c r="O30" s="10"/>
      <c r="P30" s="13"/>
      <c r="Q30" s="10"/>
      <c r="R30" s="10"/>
      <c r="S30" s="10"/>
      <c r="T30" s="10"/>
      <c r="U30" s="10"/>
      <c r="V30" s="10"/>
      <c r="W30" s="125">
        <f t="shared" si="2"/>
        <v>6</v>
      </c>
    </row>
    <row r="31" spans="1:23" ht="30.75">
      <c r="A31" s="33" t="s">
        <v>132</v>
      </c>
      <c r="B31" s="10">
        <f t="shared" si="0"/>
        <v>30</v>
      </c>
      <c r="C31" s="12" t="s">
        <v>270</v>
      </c>
      <c r="D31" s="10" t="str">
        <f>VLOOKUP(C31,工作表2!A:B,2, )</f>
        <v>組</v>
      </c>
      <c r="E31" s="10">
        <v>3</v>
      </c>
      <c r="F31" s="10"/>
      <c r="G31" s="10"/>
      <c r="H31" s="10"/>
      <c r="I31" s="10"/>
      <c r="J31" s="10"/>
      <c r="K31" s="10"/>
      <c r="L31" s="13"/>
      <c r="M31" s="10"/>
      <c r="N31" s="13"/>
      <c r="O31" s="10"/>
      <c r="P31" s="13">
        <v>10</v>
      </c>
      <c r="Q31" s="10"/>
      <c r="R31" s="10">
        <v>5</v>
      </c>
      <c r="S31" s="10"/>
      <c r="T31" s="10">
        <v>50</v>
      </c>
      <c r="U31" s="10">
        <v>15</v>
      </c>
      <c r="V31" s="10">
        <v>2</v>
      </c>
      <c r="W31" s="125">
        <f t="shared" si="2"/>
        <v>85</v>
      </c>
    </row>
    <row r="32" spans="1:23" ht="30.75">
      <c r="A32" s="33" t="s">
        <v>132</v>
      </c>
      <c r="B32" s="10">
        <f t="shared" si="0"/>
        <v>31</v>
      </c>
      <c r="C32" s="12" t="s">
        <v>272</v>
      </c>
      <c r="D32" s="10" t="str">
        <f>VLOOKUP(C32,工作表2!A:B,2, )</f>
        <v>組</v>
      </c>
      <c r="E32" s="10"/>
      <c r="F32" s="10"/>
      <c r="G32" s="10"/>
      <c r="H32" s="10"/>
      <c r="I32" s="10"/>
      <c r="J32" s="10"/>
      <c r="K32" s="10">
        <v>10</v>
      </c>
      <c r="L32" s="13">
        <v>10</v>
      </c>
      <c r="M32" s="10">
        <v>5</v>
      </c>
      <c r="N32" s="13"/>
      <c r="O32" s="10"/>
      <c r="P32" s="13">
        <v>22</v>
      </c>
      <c r="Q32" s="10"/>
      <c r="R32" s="10"/>
      <c r="S32" s="10"/>
      <c r="T32" s="10"/>
      <c r="U32" s="10"/>
      <c r="V32" s="10"/>
      <c r="W32" s="125">
        <f t="shared" si="2"/>
        <v>47</v>
      </c>
    </row>
    <row r="33" spans="2:4" ht="16.5" customHeight="1">
      <c r="B33" s="15"/>
      <c r="D33" s="15"/>
    </row>
    <row r="34" spans="2:4" ht="16.5" customHeight="1">
      <c r="B34" s="15"/>
      <c r="D34" s="15"/>
    </row>
    <row r="35" spans="2:4" ht="16.5" customHeight="1">
      <c r="B35" s="15"/>
      <c r="D35" s="15"/>
    </row>
    <row r="36" spans="2:4" ht="16.5" customHeight="1">
      <c r="B36" s="15"/>
      <c r="D36" s="15"/>
    </row>
    <row r="37" spans="2:4" ht="16.5" customHeight="1">
      <c r="B37" s="15"/>
      <c r="D37" s="15"/>
    </row>
    <row r="38" spans="2:4" ht="16.5" customHeight="1">
      <c r="B38" s="15"/>
      <c r="D38" s="15"/>
    </row>
    <row r="39" spans="2:4" ht="16.5" customHeight="1">
      <c r="B39" s="15"/>
      <c r="D39" s="15"/>
    </row>
    <row r="40" spans="2:4" ht="16.5" customHeight="1">
      <c r="B40" s="15"/>
      <c r="D40" s="15"/>
    </row>
    <row r="41" spans="2:4" ht="16.5" customHeight="1">
      <c r="B41" s="15"/>
      <c r="D41" s="15"/>
    </row>
    <row r="42" spans="2:4" ht="16.5" customHeight="1">
      <c r="B42" s="15"/>
      <c r="D42" s="15"/>
    </row>
    <row r="43" spans="2:4" ht="16.5" customHeight="1">
      <c r="B43" s="15"/>
      <c r="D43" s="15"/>
    </row>
    <row r="44" spans="2:4" ht="16.5" customHeight="1">
      <c r="B44" s="15"/>
      <c r="D44" s="15"/>
    </row>
    <row r="45" spans="2:4" ht="16.5" customHeight="1">
      <c r="B45" s="15"/>
      <c r="D45" s="15"/>
    </row>
    <row r="46" spans="2:4" ht="16.5" customHeight="1">
      <c r="B46" s="15"/>
      <c r="D46" s="15"/>
    </row>
    <row r="47" spans="2:4" ht="16.5" customHeight="1">
      <c r="B47" s="15"/>
      <c r="D47" s="15"/>
    </row>
    <row r="48" spans="2:4" ht="16.5" customHeight="1">
      <c r="B48" s="15"/>
      <c r="D48" s="15"/>
    </row>
    <row r="49" spans="2:4" ht="16.5" customHeight="1">
      <c r="B49" s="15"/>
      <c r="D49" s="15"/>
    </row>
    <row r="50" spans="2:4" ht="16.5" customHeight="1">
      <c r="B50" s="15"/>
      <c r="D50" s="15"/>
    </row>
    <row r="51" spans="2:4" ht="16.5" customHeight="1">
      <c r="B51" s="15"/>
      <c r="D51" s="15"/>
    </row>
    <row r="52" spans="2:4" ht="16.5" customHeight="1">
      <c r="B52" s="15"/>
      <c r="D52" s="15"/>
    </row>
    <row r="53" spans="2:4" ht="16.5" customHeight="1">
      <c r="B53" s="15"/>
      <c r="D53" s="15"/>
    </row>
    <row r="54" spans="2:4" ht="16.5" customHeight="1">
      <c r="B54" s="15"/>
      <c r="D54" s="15"/>
    </row>
    <row r="55" spans="2:4" ht="16.5" customHeight="1">
      <c r="B55" s="15"/>
      <c r="D55" s="15"/>
    </row>
    <row r="56" spans="2:4" ht="16.5" customHeight="1">
      <c r="B56" s="15"/>
      <c r="D56" s="15"/>
    </row>
    <row r="57" spans="2:4" ht="16.5" customHeight="1">
      <c r="B57" s="15"/>
      <c r="D57" s="15"/>
    </row>
    <row r="58" spans="2:4" ht="16.5" customHeight="1">
      <c r="B58" s="15"/>
      <c r="D58" s="15"/>
    </row>
    <row r="59" spans="2:4" ht="16.5" customHeight="1">
      <c r="B59" s="15"/>
      <c r="D59" s="15"/>
    </row>
    <row r="60" spans="2:4" ht="16.5" customHeight="1">
      <c r="B60" s="15"/>
      <c r="D60" s="15"/>
    </row>
    <row r="61" spans="2:4" ht="16.5" customHeight="1">
      <c r="B61" s="15"/>
      <c r="D61" s="15"/>
    </row>
    <row r="62" spans="2:4" ht="16.5" customHeight="1">
      <c r="B62" s="15"/>
      <c r="D62" s="15"/>
    </row>
    <row r="63" spans="2:4" ht="16.5" customHeight="1">
      <c r="B63" s="15"/>
      <c r="D63" s="15"/>
    </row>
    <row r="64" spans="2:4" ht="16.5" customHeight="1">
      <c r="B64" s="15"/>
      <c r="D64" s="15"/>
    </row>
    <row r="65" spans="2:4" ht="16.5" customHeight="1">
      <c r="B65" s="15"/>
      <c r="D65" s="15"/>
    </row>
    <row r="66" spans="2:4" ht="16.5" customHeight="1">
      <c r="B66" s="15"/>
      <c r="D66" s="15"/>
    </row>
    <row r="67" spans="2:4" ht="16.5" customHeight="1">
      <c r="B67" s="15"/>
      <c r="D67" s="15"/>
    </row>
    <row r="68" spans="2:4" ht="16.5" customHeight="1">
      <c r="B68" s="15"/>
      <c r="D68" s="15"/>
    </row>
    <row r="69" spans="2:4" ht="16.5" customHeight="1">
      <c r="B69" s="15"/>
      <c r="D69" s="15"/>
    </row>
    <row r="70" spans="2:4" ht="16.5" customHeight="1">
      <c r="B70" s="15"/>
      <c r="D70" s="15"/>
    </row>
    <row r="71" spans="2:4" ht="16.5" customHeight="1">
      <c r="B71" s="15"/>
      <c r="D71" s="15"/>
    </row>
    <row r="72" spans="2:4" ht="16.5" customHeight="1">
      <c r="B72" s="15"/>
      <c r="D72" s="15"/>
    </row>
    <row r="73" spans="2:4" ht="16.5" customHeight="1">
      <c r="B73" s="15"/>
      <c r="D73" s="15"/>
    </row>
    <row r="74" spans="2:4" ht="16.5" customHeight="1">
      <c r="B74" s="15"/>
      <c r="D74" s="15"/>
    </row>
    <row r="75" spans="2:4" ht="16.5" customHeight="1">
      <c r="B75" s="15"/>
      <c r="D75" s="15"/>
    </row>
    <row r="76" spans="2:4" ht="16.5" customHeight="1">
      <c r="B76" s="15"/>
      <c r="D76" s="15"/>
    </row>
    <row r="77" spans="2:4" ht="16.5" customHeight="1">
      <c r="B77" s="15"/>
      <c r="D77" s="15"/>
    </row>
    <row r="78" spans="2:4" ht="16.5" customHeight="1">
      <c r="B78" s="15"/>
      <c r="D78" s="15"/>
    </row>
    <row r="79" spans="2:4" ht="16.5" customHeight="1">
      <c r="B79" s="15"/>
      <c r="D79" s="15"/>
    </row>
    <row r="80" spans="2:4" ht="16.5" customHeight="1">
      <c r="B80" s="15"/>
      <c r="D80" s="15"/>
    </row>
    <row r="81" spans="2:4" ht="16.5" customHeight="1">
      <c r="B81" s="15"/>
      <c r="D81" s="15"/>
    </row>
    <row r="82" spans="2:4" ht="16.5" customHeight="1">
      <c r="B82" s="15"/>
      <c r="D82" s="15"/>
    </row>
    <row r="83" spans="2:4" ht="16.5" customHeight="1">
      <c r="B83" s="15"/>
      <c r="D83" s="15"/>
    </row>
    <row r="84" spans="2:4" ht="16.5" customHeight="1">
      <c r="B84" s="15"/>
      <c r="D84" s="15"/>
    </row>
    <row r="85" spans="2:4" ht="16.5" customHeight="1">
      <c r="B85" s="15"/>
      <c r="D85" s="15"/>
    </row>
    <row r="86" spans="2:4" ht="16.5" customHeight="1">
      <c r="B86" s="15"/>
      <c r="D86" s="15"/>
    </row>
    <row r="87" spans="2:4" ht="16.5" customHeight="1">
      <c r="B87" s="15"/>
      <c r="D87" s="15"/>
    </row>
    <row r="88" spans="2:4" ht="16.5" customHeight="1">
      <c r="B88" s="15"/>
      <c r="D88" s="15"/>
    </row>
    <row r="89" spans="2:4" ht="16.5" customHeight="1">
      <c r="B89" s="15"/>
      <c r="D89" s="15"/>
    </row>
    <row r="90" spans="2:4" ht="16.5" customHeight="1">
      <c r="B90" s="15"/>
      <c r="D90" s="15"/>
    </row>
    <row r="91" spans="2:4" ht="16.5" customHeight="1">
      <c r="B91" s="15"/>
      <c r="D91" s="15"/>
    </row>
    <row r="92" spans="2:4" ht="16.5" customHeight="1">
      <c r="B92" s="15"/>
      <c r="D92" s="15"/>
    </row>
    <row r="93" spans="2:4" ht="16.5" customHeight="1">
      <c r="B93" s="15"/>
      <c r="D93" s="15"/>
    </row>
    <row r="94" spans="2:4" ht="16.5" customHeight="1">
      <c r="B94" s="15"/>
      <c r="D94" s="15"/>
    </row>
    <row r="95" spans="2:4" ht="16.5" customHeight="1">
      <c r="B95" s="15"/>
      <c r="D95" s="15"/>
    </row>
    <row r="96" spans="2:4" ht="16.5" customHeight="1">
      <c r="B96" s="15"/>
      <c r="D96" s="15"/>
    </row>
    <row r="97" spans="2:4" ht="16.5" customHeight="1">
      <c r="B97" s="15"/>
      <c r="D97" s="15"/>
    </row>
    <row r="98" spans="2:4" ht="16.5" customHeight="1">
      <c r="B98" s="15"/>
      <c r="D98" s="15"/>
    </row>
    <row r="99" spans="2:4" ht="16.5" customHeight="1">
      <c r="B99" s="15"/>
      <c r="D99" s="15"/>
    </row>
    <row r="100" spans="2:4" ht="16.5" customHeight="1">
      <c r="B100" s="15"/>
      <c r="D100" s="15"/>
    </row>
    <row r="101" spans="2:4" ht="16.5" customHeight="1">
      <c r="B101" s="15"/>
      <c r="D101" s="15"/>
    </row>
    <row r="102" spans="2:4" ht="16.5" customHeight="1">
      <c r="B102" s="15"/>
      <c r="D102" s="15"/>
    </row>
    <row r="103" spans="2:4" ht="16.5" customHeight="1">
      <c r="B103" s="15"/>
      <c r="D103" s="15"/>
    </row>
    <row r="104" spans="2:4" ht="16.5" customHeight="1">
      <c r="B104" s="15"/>
      <c r="D104" s="15"/>
    </row>
    <row r="105" spans="2:4" ht="16.5" customHeight="1">
      <c r="B105" s="15"/>
      <c r="D105" s="15"/>
    </row>
    <row r="106" spans="2:4" ht="16.5" customHeight="1">
      <c r="B106" s="15"/>
      <c r="D106" s="15"/>
    </row>
    <row r="107" spans="2:4" ht="16.5" customHeight="1">
      <c r="B107" s="15"/>
      <c r="D107" s="15"/>
    </row>
    <row r="108" spans="2:4" ht="16.5" customHeight="1">
      <c r="B108" s="15"/>
      <c r="D108" s="15"/>
    </row>
    <row r="109" spans="2:4" ht="16.5" customHeight="1">
      <c r="B109" s="15"/>
      <c r="D109" s="15"/>
    </row>
    <row r="110" spans="2:4" ht="16.5" customHeight="1">
      <c r="B110" s="15"/>
      <c r="D110" s="15"/>
    </row>
    <row r="111" spans="2:4" ht="16.5" customHeight="1">
      <c r="B111" s="15"/>
      <c r="D111" s="15"/>
    </row>
    <row r="112" spans="2:4" ht="16.5" customHeight="1">
      <c r="B112" s="15"/>
      <c r="D112" s="15"/>
    </row>
    <row r="113" spans="2:4" ht="16.5" customHeight="1">
      <c r="B113" s="15"/>
      <c r="D113" s="15"/>
    </row>
    <row r="114" spans="2:4" ht="16.5" customHeight="1">
      <c r="B114" s="15"/>
      <c r="D114" s="15"/>
    </row>
    <row r="115" spans="2:4" ht="16.5" customHeight="1">
      <c r="B115" s="15"/>
      <c r="D115" s="15"/>
    </row>
    <row r="116" spans="2:4" ht="16.5" customHeight="1">
      <c r="B116" s="15"/>
      <c r="D116" s="15"/>
    </row>
    <row r="117" spans="2:4" ht="16.5" customHeight="1">
      <c r="B117" s="15"/>
      <c r="D117" s="15"/>
    </row>
    <row r="118" spans="2:4" ht="16.5" customHeight="1">
      <c r="B118" s="15"/>
      <c r="D118" s="15"/>
    </row>
    <row r="119" spans="2:4" ht="16.5" customHeight="1">
      <c r="B119" s="15"/>
      <c r="D119" s="15"/>
    </row>
    <row r="120" spans="2:4" ht="16.5" customHeight="1">
      <c r="B120" s="15"/>
      <c r="D120" s="15"/>
    </row>
    <row r="121" spans="2:4" ht="16.5" customHeight="1">
      <c r="B121" s="15"/>
      <c r="D121" s="15"/>
    </row>
    <row r="122" spans="2:4" ht="16.5" customHeight="1">
      <c r="B122" s="15"/>
      <c r="D122" s="15"/>
    </row>
    <row r="123" spans="2:4" ht="16.5" customHeight="1">
      <c r="B123" s="15"/>
      <c r="D123" s="15"/>
    </row>
    <row r="124" spans="2:4" ht="16.5" customHeight="1">
      <c r="B124" s="15"/>
      <c r="D124" s="15"/>
    </row>
    <row r="125" spans="2:4" ht="16.5" customHeight="1">
      <c r="B125" s="15"/>
      <c r="D125" s="15"/>
    </row>
    <row r="126" spans="2:4" ht="16.5" customHeight="1">
      <c r="B126" s="15"/>
      <c r="D126" s="15"/>
    </row>
    <row r="127" spans="2:4" ht="16.5" customHeight="1">
      <c r="B127" s="15"/>
      <c r="D127" s="15"/>
    </row>
    <row r="128" spans="2:4" ht="16.5" customHeight="1">
      <c r="B128" s="15"/>
      <c r="D128" s="15"/>
    </row>
    <row r="129" spans="2:4" ht="16.5" customHeight="1">
      <c r="B129" s="15"/>
      <c r="D129" s="15"/>
    </row>
    <row r="130" spans="2:4" ht="16.5" customHeight="1">
      <c r="B130" s="15"/>
      <c r="D130" s="15"/>
    </row>
    <row r="131" spans="2:4" ht="16.5" customHeight="1">
      <c r="B131" s="15"/>
      <c r="D131" s="15"/>
    </row>
    <row r="132" spans="2:4" ht="16.5" customHeight="1">
      <c r="B132" s="15"/>
      <c r="D132" s="15"/>
    </row>
    <row r="133" spans="2:4" ht="16.5" customHeight="1">
      <c r="B133" s="15"/>
      <c r="D133" s="15"/>
    </row>
    <row r="134" spans="2:4" ht="16.5" customHeight="1">
      <c r="B134" s="15"/>
      <c r="D134" s="15"/>
    </row>
    <row r="135" spans="2:4" ht="16.5" customHeight="1">
      <c r="B135" s="15"/>
      <c r="D135" s="15"/>
    </row>
    <row r="136" spans="2:4" ht="16.5" customHeight="1">
      <c r="B136" s="15"/>
      <c r="D136" s="15"/>
    </row>
    <row r="137" spans="2:4" ht="16.5" customHeight="1">
      <c r="B137" s="15"/>
      <c r="D137" s="15"/>
    </row>
    <row r="138" spans="2:4" ht="16.5" customHeight="1">
      <c r="B138" s="15"/>
      <c r="D138" s="15"/>
    </row>
    <row r="139" spans="2:4" ht="16.5" customHeight="1">
      <c r="B139" s="15"/>
      <c r="D139" s="15"/>
    </row>
    <row r="140" spans="2:4" ht="16.5" customHeight="1">
      <c r="B140" s="15"/>
      <c r="D140" s="15"/>
    </row>
    <row r="141" spans="2:4" ht="16.5" customHeight="1">
      <c r="B141" s="15"/>
      <c r="D141" s="15"/>
    </row>
    <row r="142" spans="2:4" ht="16.5" customHeight="1">
      <c r="B142" s="15"/>
      <c r="D142" s="15"/>
    </row>
    <row r="143" spans="2:4" ht="16.5" customHeight="1">
      <c r="B143" s="15"/>
      <c r="D143" s="15"/>
    </row>
    <row r="144" spans="2:4" ht="16.5" customHeight="1">
      <c r="B144" s="15"/>
      <c r="D144" s="15"/>
    </row>
    <row r="145" spans="2:4" ht="16.5" customHeight="1">
      <c r="B145" s="15"/>
      <c r="D145" s="15"/>
    </row>
    <row r="146" spans="2:4" ht="16.5" customHeight="1">
      <c r="B146" s="15"/>
      <c r="D146" s="15"/>
    </row>
    <row r="147" spans="2:4" ht="16.5" customHeight="1">
      <c r="B147" s="15"/>
      <c r="D147" s="15"/>
    </row>
    <row r="148" spans="2:4" ht="16.5" customHeight="1">
      <c r="B148" s="15"/>
      <c r="D148" s="15"/>
    </row>
    <row r="149" spans="2:4" ht="16.5" customHeight="1">
      <c r="B149" s="15"/>
      <c r="D149" s="15"/>
    </row>
    <row r="150" spans="2:4" ht="16.5" customHeight="1">
      <c r="B150" s="15"/>
      <c r="D150" s="15"/>
    </row>
    <row r="151" spans="2:4" ht="16.5" customHeight="1">
      <c r="B151" s="15"/>
      <c r="D151" s="15"/>
    </row>
    <row r="152" spans="2:4" ht="16.5" customHeight="1">
      <c r="B152" s="15"/>
      <c r="D152" s="15"/>
    </row>
    <row r="153" spans="2:4" ht="16.5" customHeight="1">
      <c r="B153" s="15"/>
      <c r="D153" s="15"/>
    </row>
    <row r="154" spans="2:4" ht="16.5" customHeight="1">
      <c r="B154" s="15"/>
      <c r="D154" s="15"/>
    </row>
    <row r="155" spans="2:4" ht="16.5" customHeight="1">
      <c r="B155" s="15"/>
      <c r="D155" s="15"/>
    </row>
    <row r="156" spans="2:4" ht="16.5" customHeight="1">
      <c r="B156" s="15"/>
      <c r="D156" s="15"/>
    </row>
    <row r="157" spans="2:4" ht="16.5" customHeight="1">
      <c r="B157" s="15"/>
      <c r="D157" s="15"/>
    </row>
    <row r="158" spans="2:4" ht="16.5" customHeight="1">
      <c r="B158" s="15"/>
      <c r="D158" s="15"/>
    </row>
    <row r="159" spans="2:4" ht="16.5" customHeight="1">
      <c r="B159" s="15"/>
      <c r="D159" s="15"/>
    </row>
    <row r="160" spans="2:4" ht="16.5" customHeight="1">
      <c r="B160" s="15"/>
      <c r="D160" s="15"/>
    </row>
    <row r="161" spans="2:4" ht="16.5" customHeight="1">
      <c r="B161" s="15"/>
      <c r="D161" s="15"/>
    </row>
    <row r="162" spans="2:4" ht="16.5" customHeight="1">
      <c r="B162" s="15"/>
      <c r="D162" s="15"/>
    </row>
    <row r="163" spans="2:4" ht="16.5" customHeight="1">
      <c r="B163" s="15"/>
      <c r="D163" s="15"/>
    </row>
    <row r="164" spans="2:4" ht="16.5" customHeight="1">
      <c r="B164" s="15"/>
      <c r="D164" s="15"/>
    </row>
    <row r="165" spans="2:4" ht="16.5" customHeight="1">
      <c r="B165" s="15"/>
      <c r="D165" s="15"/>
    </row>
    <row r="166" spans="2:4" ht="16.5" customHeight="1">
      <c r="B166" s="15"/>
      <c r="D166" s="15"/>
    </row>
    <row r="167" spans="2:4" ht="16.5" customHeight="1">
      <c r="B167" s="15"/>
      <c r="D167" s="15"/>
    </row>
    <row r="168" spans="2:4" ht="16.5" customHeight="1">
      <c r="B168" s="15"/>
      <c r="D168" s="15"/>
    </row>
    <row r="169" spans="2:4" ht="16.5" customHeight="1">
      <c r="B169" s="15"/>
      <c r="D169" s="15"/>
    </row>
    <row r="170" spans="2:4" ht="16.5" customHeight="1">
      <c r="B170" s="15"/>
      <c r="D170" s="15"/>
    </row>
    <row r="171" spans="2:4" ht="16.5" customHeight="1">
      <c r="B171" s="15"/>
      <c r="D171" s="15"/>
    </row>
    <row r="172" spans="2:4" ht="16.5" customHeight="1">
      <c r="B172" s="15"/>
      <c r="D172" s="15"/>
    </row>
    <row r="173" spans="2:4" ht="16.5" customHeight="1">
      <c r="B173" s="15"/>
      <c r="D173" s="15"/>
    </row>
    <row r="174" spans="2:4" ht="16.5" customHeight="1">
      <c r="B174" s="15"/>
      <c r="D174" s="15"/>
    </row>
    <row r="175" spans="2:4" ht="16.5" customHeight="1">
      <c r="B175" s="15"/>
      <c r="D175" s="15"/>
    </row>
    <row r="176" spans="2:4" ht="16.5" customHeight="1">
      <c r="B176" s="15"/>
      <c r="D176" s="15"/>
    </row>
    <row r="177" spans="2:4" ht="16.5" customHeight="1">
      <c r="B177" s="15"/>
      <c r="D177" s="15"/>
    </row>
    <row r="178" spans="2:4" ht="16.5" customHeight="1">
      <c r="B178" s="15"/>
      <c r="D178" s="15"/>
    </row>
    <row r="179" spans="2:4" ht="16.5" customHeight="1">
      <c r="B179" s="15"/>
      <c r="D179" s="15"/>
    </row>
    <row r="180" spans="2:4" ht="16.5" customHeight="1">
      <c r="B180" s="15"/>
      <c r="D180" s="15"/>
    </row>
    <row r="181" spans="2:4" ht="16.5" customHeight="1">
      <c r="B181" s="15"/>
      <c r="D181" s="15"/>
    </row>
    <row r="182" spans="2:4" ht="16.5" customHeight="1">
      <c r="B182" s="15"/>
      <c r="D182" s="15"/>
    </row>
    <row r="183" spans="2:4" ht="16.5" customHeight="1">
      <c r="B183" s="15"/>
      <c r="D183" s="15"/>
    </row>
    <row r="184" spans="2:4" ht="16.5" customHeight="1">
      <c r="B184" s="15"/>
      <c r="D184" s="15"/>
    </row>
    <row r="185" spans="2:4" ht="16.5" customHeight="1">
      <c r="B185" s="15"/>
      <c r="D185" s="15"/>
    </row>
    <row r="186" spans="2:4" ht="16.5" customHeight="1">
      <c r="B186" s="15"/>
      <c r="D186" s="15"/>
    </row>
    <row r="187" spans="2:4" ht="16.5" customHeight="1">
      <c r="B187" s="15"/>
      <c r="D187" s="15"/>
    </row>
    <row r="188" spans="2:4" ht="16.5" customHeight="1">
      <c r="B188" s="15"/>
      <c r="D188" s="15"/>
    </row>
    <row r="189" spans="2:4" ht="16.5" customHeight="1">
      <c r="B189" s="15"/>
      <c r="D189" s="15"/>
    </row>
    <row r="190" spans="2:4" ht="16.5" customHeight="1">
      <c r="B190" s="15"/>
      <c r="D190" s="15"/>
    </row>
    <row r="191" spans="2:4" ht="16.5" customHeight="1">
      <c r="B191" s="15"/>
      <c r="D191" s="15"/>
    </row>
    <row r="192" spans="2:4" ht="16.5" customHeight="1">
      <c r="B192" s="15"/>
      <c r="D192" s="15"/>
    </row>
    <row r="193" spans="2:4" ht="16.5" customHeight="1">
      <c r="B193" s="15"/>
      <c r="D193" s="15"/>
    </row>
    <row r="194" spans="2:4" ht="16.5" customHeight="1">
      <c r="B194" s="15"/>
      <c r="D194" s="15"/>
    </row>
    <row r="195" spans="2:4" ht="16.5" customHeight="1">
      <c r="B195" s="15"/>
      <c r="D195" s="15"/>
    </row>
    <row r="196" spans="2:4" ht="16.5" customHeight="1">
      <c r="B196" s="15"/>
      <c r="D196" s="15"/>
    </row>
    <row r="197" spans="2:4" ht="16.5" customHeight="1">
      <c r="B197" s="15"/>
      <c r="D197" s="15"/>
    </row>
    <row r="198" spans="2:4" ht="16.5" customHeight="1">
      <c r="B198" s="15"/>
      <c r="D198" s="15"/>
    </row>
    <row r="199" spans="2:4" ht="16.5" customHeight="1">
      <c r="B199" s="15"/>
      <c r="D199" s="15"/>
    </row>
    <row r="200" spans="2:4" ht="16.5" customHeight="1">
      <c r="B200" s="15"/>
      <c r="D200" s="15"/>
    </row>
    <row r="201" spans="2:4" ht="16.5" customHeight="1">
      <c r="B201" s="15"/>
      <c r="D201" s="15"/>
    </row>
    <row r="202" spans="2:4" ht="16.5" customHeight="1">
      <c r="B202" s="15"/>
      <c r="D202" s="15"/>
    </row>
    <row r="203" spans="2:4" ht="16.5" customHeight="1">
      <c r="B203" s="15"/>
      <c r="D203" s="15"/>
    </row>
    <row r="204" spans="2:4" ht="16.5" customHeight="1">
      <c r="B204" s="15"/>
      <c r="D204" s="15"/>
    </row>
    <row r="205" spans="2:4" ht="16.5" customHeight="1">
      <c r="B205" s="15"/>
      <c r="D205" s="15"/>
    </row>
    <row r="206" spans="2:4" ht="16.5" customHeight="1">
      <c r="B206" s="15"/>
      <c r="D206" s="15"/>
    </row>
    <row r="207" spans="2:4" ht="16.5" customHeight="1">
      <c r="B207" s="15"/>
      <c r="D207" s="15"/>
    </row>
    <row r="208" spans="2:4" ht="16.5" customHeight="1">
      <c r="B208" s="15"/>
      <c r="D208" s="15"/>
    </row>
    <row r="209" spans="2:4" ht="16.5" customHeight="1">
      <c r="B209" s="15"/>
      <c r="D209" s="15"/>
    </row>
    <row r="210" spans="2:4" ht="16.5" customHeight="1">
      <c r="B210" s="15"/>
      <c r="D210" s="15"/>
    </row>
    <row r="211" spans="2:4" ht="16.5" customHeight="1">
      <c r="B211" s="15"/>
      <c r="D211" s="15"/>
    </row>
    <row r="212" spans="2:4" ht="16.5" customHeight="1">
      <c r="B212" s="15"/>
      <c r="D212" s="15"/>
    </row>
    <row r="213" spans="2:4" ht="16.5" customHeight="1">
      <c r="B213" s="15"/>
      <c r="D213" s="15"/>
    </row>
    <row r="214" spans="2:4" ht="16.5" customHeight="1">
      <c r="B214" s="15"/>
      <c r="D214" s="15"/>
    </row>
    <row r="215" spans="2:4" ht="16.5" customHeight="1">
      <c r="B215" s="15"/>
      <c r="D215" s="15"/>
    </row>
    <row r="216" spans="2:4" ht="16.5" customHeight="1">
      <c r="B216" s="15"/>
      <c r="D216" s="15"/>
    </row>
    <row r="217" spans="2:4" ht="16.5" customHeight="1">
      <c r="B217" s="15"/>
      <c r="D217" s="15"/>
    </row>
    <row r="218" spans="2:4" ht="16.5" customHeight="1">
      <c r="B218" s="15"/>
      <c r="D218" s="15"/>
    </row>
    <row r="219" spans="2:4" ht="16.5" customHeight="1">
      <c r="B219" s="15"/>
      <c r="D219" s="15"/>
    </row>
    <row r="220" spans="2:4" ht="16.5" customHeight="1">
      <c r="B220" s="15"/>
      <c r="D220" s="15"/>
    </row>
    <row r="221" spans="2:4" ht="16.5" customHeight="1">
      <c r="B221" s="15"/>
      <c r="D221" s="15"/>
    </row>
    <row r="222" spans="2:4" ht="16.5" customHeight="1">
      <c r="B222" s="15"/>
      <c r="D222" s="15"/>
    </row>
    <row r="223" spans="2:4" ht="16.5" customHeight="1">
      <c r="B223" s="15"/>
      <c r="D223" s="15"/>
    </row>
    <row r="224" spans="2:4" ht="16.5" customHeight="1">
      <c r="B224" s="15"/>
      <c r="D224" s="15"/>
    </row>
    <row r="225" spans="2:4" ht="16.5" customHeight="1">
      <c r="B225" s="15"/>
      <c r="D225" s="15"/>
    </row>
    <row r="226" spans="2:4" ht="16.5" customHeight="1">
      <c r="B226" s="15"/>
      <c r="D226" s="15"/>
    </row>
    <row r="227" spans="2:4" ht="16.5" customHeight="1">
      <c r="B227" s="15"/>
      <c r="D227" s="15"/>
    </row>
    <row r="228" spans="2:4" ht="16.5" customHeight="1">
      <c r="B228" s="15"/>
      <c r="D228" s="15"/>
    </row>
    <row r="229" spans="2:4" ht="16.5" customHeight="1">
      <c r="B229" s="15"/>
      <c r="D229" s="15"/>
    </row>
    <row r="230" spans="2:4" ht="16.5" customHeight="1">
      <c r="B230" s="15"/>
      <c r="D230" s="15"/>
    </row>
    <row r="231" spans="2:4" ht="15.75" customHeight="1"/>
    <row r="232" spans="2:4" ht="15.75" customHeight="1"/>
    <row r="233" spans="2:4" ht="15.75" customHeight="1"/>
    <row r="234" spans="2:4" ht="15.75" customHeight="1"/>
    <row r="235" spans="2:4" ht="15.75" customHeight="1"/>
    <row r="236" spans="2:4" ht="15.75" customHeight="1"/>
    <row r="237" spans="2:4" ht="15.75" customHeight="1"/>
    <row r="238" spans="2:4" ht="15.75" customHeight="1"/>
    <row r="239" spans="2:4" ht="15.75" customHeight="1"/>
    <row r="240" spans="2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autoFilter ref="A1:W32" xr:uid="{00000000-0009-0000-0000-000004000000}">
    <sortState xmlns:xlrd2="http://schemas.microsoft.com/office/spreadsheetml/2017/richdata2" ref="A2:W32">
      <sortCondition descending="1" ref="A1:A32"/>
    </sortState>
  </autoFilter>
  <phoneticPr fontId="34" type="noConversion"/>
  <conditionalFormatting sqref="W1:W1048576">
    <cfRule type="cellIs" dxfId="2" priority="1" operator="equal">
      <formula>0</formula>
    </cfRule>
  </conditionalFormatting>
  <pageMargins left="0.23622047244094491" right="0.23622047244094491" top="0.74803149606299213" bottom="0.74803149606299213" header="0" footer="0"/>
  <pageSetup paperSize="9" scale="45" fitToHeight="0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/>
    <pageSetUpPr fitToPage="1"/>
  </sheetPr>
  <dimension ref="A1:X1000"/>
  <sheetViews>
    <sheetView view="pageBreakPreview" zoomScale="60" zoomScaleNormal="50" workbookViewId="0">
      <pane xSplit="4" ySplit="1" topLeftCell="F16" activePane="bottomRight" state="frozen"/>
      <selection pane="topRight" activeCell="E1" sqref="E1"/>
      <selection pane="bottomLeft" activeCell="A2" sqref="A2"/>
      <selection pane="bottomRight" activeCell="F2" sqref="F2:W23"/>
    </sheetView>
  </sheetViews>
  <sheetFormatPr defaultColWidth="11.25" defaultRowHeight="15" customHeight="1"/>
  <cols>
    <col min="1" max="1" width="17.25" customWidth="1"/>
    <col min="2" max="2" width="9.375" customWidth="1"/>
    <col min="3" max="3" width="46.5" customWidth="1"/>
    <col min="4" max="4" width="8.5" customWidth="1"/>
    <col min="5" max="5" width="61.5" customWidth="1"/>
    <col min="6" max="23" width="10.625" customWidth="1"/>
    <col min="24" max="24" width="12.5" customWidth="1"/>
  </cols>
  <sheetData>
    <row r="1" spans="1:24" ht="168.75" customHeight="1">
      <c r="A1" s="34" t="s">
        <v>77</v>
      </c>
      <c r="B1" s="35" t="s">
        <v>0</v>
      </c>
      <c r="C1" s="36" t="s">
        <v>78</v>
      </c>
      <c r="D1" s="36" t="s">
        <v>79</v>
      </c>
      <c r="E1" s="36" t="s">
        <v>80</v>
      </c>
      <c r="F1" s="37" t="s">
        <v>81</v>
      </c>
      <c r="G1" s="37" t="s">
        <v>82</v>
      </c>
      <c r="H1" s="37" t="s">
        <v>83</v>
      </c>
      <c r="I1" s="37" t="s">
        <v>84</v>
      </c>
      <c r="J1" s="37" t="s">
        <v>85</v>
      </c>
      <c r="K1" s="37" t="s">
        <v>86</v>
      </c>
      <c r="L1" s="37" t="s">
        <v>87</v>
      </c>
      <c r="M1" s="37" t="s">
        <v>88</v>
      </c>
      <c r="N1" s="37" t="s">
        <v>89</v>
      </c>
      <c r="O1" s="37" t="s">
        <v>90</v>
      </c>
      <c r="P1" s="37" t="s">
        <v>91</v>
      </c>
      <c r="Q1" s="37" t="s">
        <v>92</v>
      </c>
      <c r="R1" s="38" t="s">
        <v>93</v>
      </c>
      <c r="S1" s="37" t="s">
        <v>94</v>
      </c>
      <c r="T1" s="37" t="s">
        <v>95</v>
      </c>
      <c r="U1" s="37" t="s">
        <v>96</v>
      </c>
      <c r="V1" s="37" t="s">
        <v>97</v>
      </c>
      <c r="W1" s="39" t="s">
        <v>72</v>
      </c>
      <c r="X1" s="40" t="s">
        <v>100</v>
      </c>
    </row>
    <row r="2" spans="1:24" ht="49.5" customHeight="1">
      <c r="A2" s="41" t="s">
        <v>273</v>
      </c>
      <c r="B2" s="10">
        <f t="shared" ref="B2:B23" si="0">ROW()-1</f>
        <v>1</v>
      </c>
      <c r="C2" s="11" t="s">
        <v>274</v>
      </c>
      <c r="D2" s="10" t="str">
        <f>VLOOKUP(C2,工作表2!A:B,2, )</f>
        <v>個</v>
      </c>
      <c r="E2" s="12" t="str">
        <f>VLOOKUP(C2,工作表2!A:C,3, )</f>
        <v>尺寸約30-40公分為佳</v>
      </c>
      <c r="F2" s="10"/>
      <c r="G2" s="10"/>
      <c r="H2" s="10">
        <v>5</v>
      </c>
      <c r="I2" s="10"/>
      <c r="J2" s="10">
        <v>2</v>
      </c>
      <c r="K2" s="10"/>
      <c r="L2" s="10"/>
      <c r="M2" s="13">
        <v>1</v>
      </c>
      <c r="N2" s="10"/>
      <c r="O2" s="13">
        <v>2</v>
      </c>
      <c r="P2" s="10">
        <v>1</v>
      </c>
      <c r="Q2" s="13">
        <v>2</v>
      </c>
      <c r="R2" s="10"/>
      <c r="S2" s="10"/>
      <c r="T2" s="10"/>
      <c r="U2" s="10"/>
      <c r="V2" s="10">
        <v>14</v>
      </c>
      <c r="W2" s="10"/>
      <c r="X2" s="42">
        <f t="shared" ref="X2:X15" si="1">SUM(F2:V2)</f>
        <v>27</v>
      </c>
    </row>
    <row r="3" spans="1:24" ht="49.5" customHeight="1">
      <c r="A3" s="41" t="s">
        <v>273</v>
      </c>
      <c r="B3" s="10">
        <f t="shared" si="0"/>
        <v>2</v>
      </c>
      <c r="C3" s="11" t="s">
        <v>275</v>
      </c>
      <c r="D3" s="10" t="str">
        <f>VLOOKUP(C3,工作表2!A:B,2,0)</f>
        <v>個</v>
      </c>
      <c r="E3" s="12" t="str">
        <f>VLOOKUP(C3,工作表2!A:C,3,0)</f>
        <v>響亮鬧鈴</v>
      </c>
      <c r="F3" s="10">
        <v>5</v>
      </c>
      <c r="G3" s="10"/>
      <c r="H3" s="10">
        <v>2</v>
      </c>
      <c r="I3" s="10"/>
      <c r="J3" s="10"/>
      <c r="K3" s="10"/>
      <c r="L3" s="10"/>
      <c r="M3" s="13"/>
      <c r="N3" s="10"/>
      <c r="O3" s="13"/>
      <c r="P3" s="10"/>
      <c r="Q3" s="13">
        <v>8</v>
      </c>
      <c r="R3" s="10"/>
      <c r="S3" s="10"/>
      <c r="T3" s="10"/>
      <c r="U3" s="10"/>
      <c r="V3" s="10"/>
      <c r="W3" s="10"/>
      <c r="X3" s="42">
        <f t="shared" si="1"/>
        <v>15</v>
      </c>
    </row>
    <row r="4" spans="1:24" ht="49.5" customHeight="1">
      <c r="A4" s="41" t="s">
        <v>276</v>
      </c>
      <c r="B4" s="10">
        <f t="shared" si="0"/>
        <v>3</v>
      </c>
      <c r="C4" s="11" t="s">
        <v>277</v>
      </c>
      <c r="D4" s="10" t="s">
        <v>106</v>
      </c>
      <c r="E4" s="12" t="s">
        <v>278</v>
      </c>
      <c r="F4" s="10">
        <v>2</v>
      </c>
      <c r="G4" s="10"/>
      <c r="H4" s="10"/>
      <c r="I4" s="10"/>
      <c r="J4" s="10"/>
      <c r="K4" s="10"/>
      <c r="L4" s="10"/>
      <c r="M4" s="13"/>
      <c r="N4" s="10"/>
      <c r="O4" s="13"/>
      <c r="P4" s="10"/>
      <c r="Q4" s="13"/>
      <c r="R4" s="10"/>
      <c r="S4" s="10"/>
      <c r="T4" s="10"/>
      <c r="U4" s="10"/>
      <c r="V4" s="10"/>
      <c r="W4" s="10"/>
      <c r="X4" s="42">
        <f t="shared" si="1"/>
        <v>2</v>
      </c>
    </row>
    <row r="5" spans="1:24" ht="49.5" customHeight="1">
      <c r="A5" s="41" t="s">
        <v>279</v>
      </c>
      <c r="B5" s="10">
        <f t="shared" si="0"/>
        <v>4</v>
      </c>
      <c r="C5" s="11" t="s">
        <v>280</v>
      </c>
      <c r="D5" s="10" t="s">
        <v>106</v>
      </c>
      <c r="E5" s="43" t="s">
        <v>281</v>
      </c>
      <c r="F5" s="10">
        <v>8</v>
      </c>
      <c r="G5" s="10"/>
      <c r="H5" s="10"/>
      <c r="I5" s="10"/>
      <c r="J5" s="10"/>
      <c r="K5" s="10"/>
      <c r="L5" s="10"/>
      <c r="M5" s="13"/>
      <c r="N5" s="10"/>
      <c r="O5" s="13"/>
      <c r="P5" s="10"/>
      <c r="Q5" s="13"/>
      <c r="R5" s="10"/>
      <c r="S5" s="10"/>
      <c r="T5" s="10"/>
      <c r="U5" s="10"/>
      <c r="V5" s="10"/>
      <c r="W5" s="10"/>
      <c r="X5" s="42">
        <f t="shared" si="1"/>
        <v>8</v>
      </c>
    </row>
    <row r="6" spans="1:24" ht="49.5" customHeight="1">
      <c r="A6" s="41" t="s">
        <v>279</v>
      </c>
      <c r="B6" s="10">
        <f t="shared" si="0"/>
        <v>5</v>
      </c>
      <c r="C6" s="11" t="s">
        <v>282</v>
      </c>
      <c r="D6" s="10" t="s">
        <v>283</v>
      </c>
      <c r="E6" s="44" t="s">
        <v>281</v>
      </c>
      <c r="F6" s="10"/>
      <c r="G6" s="10"/>
      <c r="H6" s="10"/>
      <c r="I6" s="10"/>
      <c r="J6" s="10"/>
      <c r="K6" s="10"/>
      <c r="L6" s="10"/>
      <c r="M6" s="13"/>
      <c r="N6" s="10"/>
      <c r="O6" s="13"/>
      <c r="P6" s="10"/>
      <c r="Q6" s="13">
        <v>15</v>
      </c>
      <c r="R6" s="10">
        <v>6</v>
      </c>
      <c r="S6" s="10"/>
      <c r="T6" s="10"/>
      <c r="U6" s="10"/>
      <c r="V6" s="10">
        <v>30</v>
      </c>
      <c r="W6" s="10"/>
      <c r="X6" s="42">
        <f t="shared" si="1"/>
        <v>51</v>
      </c>
    </row>
    <row r="7" spans="1:24" ht="49.5" customHeight="1">
      <c r="A7" s="41" t="s">
        <v>279</v>
      </c>
      <c r="B7" s="10">
        <f t="shared" si="0"/>
        <v>6</v>
      </c>
      <c r="C7" s="11" t="s">
        <v>284</v>
      </c>
      <c r="D7" s="10" t="s">
        <v>283</v>
      </c>
      <c r="E7" s="44" t="s">
        <v>281</v>
      </c>
      <c r="F7" s="10"/>
      <c r="G7" s="10"/>
      <c r="H7" s="10"/>
      <c r="I7" s="10"/>
      <c r="J7" s="10"/>
      <c r="K7" s="10"/>
      <c r="L7" s="10"/>
      <c r="M7" s="13"/>
      <c r="N7" s="10"/>
      <c r="O7" s="13"/>
      <c r="P7" s="10"/>
      <c r="Q7" s="13">
        <v>10</v>
      </c>
      <c r="R7" s="10">
        <v>6</v>
      </c>
      <c r="S7" s="10"/>
      <c r="T7" s="10"/>
      <c r="U7" s="10"/>
      <c r="V7" s="10">
        <v>30</v>
      </c>
      <c r="W7" s="10"/>
      <c r="X7" s="42">
        <f t="shared" si="1"/>
        <v>46</v>
      </c>
    </row>
    <row r="8" spans="1:24" ht="61.5">
      <c r="A8" s="41" t="s">
        <v>279</v>
      </c>
      <c r="B8" s="10">
        <f t="shared" si="0"/>
        <v>7</v>
      </c>
      <c r="C8" s="11" t="s">
        <v>285</v>
      </c>
      <c r="D8" s="10" t="s">
        <v>283</v>
      </c>
      <c r="E8" s="12" t="s">
        <v>286</v>
      </c>
      <c r="F8" s="10">
        <v>2</v>
      </c>
      <c r="G8" s="10"/>
      <c r="H8" s="10"/>
      <c r="I8" s="10"/>
      <c r="J8" s="10"/>
      <c r="K8" s="10"/>
      <c r="L8" s="10"/>
      <c r="M8" s="13"/>
      <c r="N8" s="10"/>
      <c r="O8" s="13"/>
      <c r="P8" s="10"/>
      <c r="Q8" s="13"/>
      <c r="R8" s="10"/>
      <c r="S8" s="10"/>
      <c r="T8" s="10"/>
      <c r="U8" s="10"/>
      <c r="V8" s="10"/>
      <c r="W8" s="10"/>
      <c r="X8" s="42">
        <f t="shared" si="1"/>
        <v>2</v>
      </c>
    </row>
    <row r="9" spans="1:24" ht="49.5" customHeight="1">
      <c r="A9" s="41" t="s">
        <v>287</v>
      </c>
      <c r="B9" s="10">
        <f t="shared" si="0"/>
        <v>8</v>
      </c>
      <c r="C9" s="11" t="s">
        <v>288</v>
      </c>
      <c r="D9" s="10" t="s">
        <v>289</v>
      </c>
      <c r="E9" s="12" t="s">
        <v>290</v>
      </c>
      <c r="F9" s="10"/>
      <c r="G9" s="10">
        <v>1</v>
      </c>
      <c r="H9" s="10"/>
      <c r="I9" s="10"/>
      <c r="J9" s="10"/>
      <c r="K9" s="10"/>
      <c r="L9" s="10"/>
      <c r="M9" s="13"/>
      <c r="N9" s="10"/>
      <c r="O9" s="10"/>
      <c r="P9" s="10"/>
      <c r="Q9" s="13"/>
      <c r="R9" s="10"/>
      <c r="S9" s="10"/>
      <c r="T9" s="10"/>
      <c r="U9" s="10"/>
      <c r="V9" s="10"/>
      <c r="W9" s="10"/>
      <c r="X9" s="42">
        <f t="shared" si="1"/>
        <v>1</v>
      </c>
    </row>
    <row r="10" spans="1:24" ht="69" customHeight="1">
      <c r="A10" s="41" t="s">
        <v>291</v>
      </c>
      <c r="B10" s="10">
        <f t="shared" si="0"/>
        <v>9</v>
      </c>
      <c r="C10" s="12" t="s">
        <v>292</v>
      </c>
      <c r="D10" s="10" t="s">
        <v>106</v>
      </c>
      <c r="E10" s="12" t="s">
        <v>293</v>
      </c>
      <c r="F10" s="10"/>
      <c r="G10" s="10">
        <v>2</v>
      </c>
      <c r="H10" s="10">
        <v>3</v>
      </c>
      <c r="I10" s="10">
        <v>5</v>
      </c>
      <c r="J10" s="10"/>
      <c r="K10" s="10"/>
      <c r="L10" s="10"/>
      <c r="M10" s="13">
        <v>10</v>
      </c>
      <c r="N10" s="10">
        <v>3</v>
      </c>
      <c r="O10" s="13"/>
      <c r="P10" s="10"/>
      <c r="Q10" s="13"/>
      <c r="R10" s="10"/>
      <c r="S10" s="10"/>
      <c r="T10" s="10"/>
      <c r="U10" s="10"/>
      <c r="V10" s="10"/>
      <c r="W10" s="10"/>
      <c r="X10" s="42">
        <f t="shared" si="1"/>
        <v>23</v>
      </c>
    </row>
    <row r="11" spans="1:24" ht="67.5" customHeight="1">
      <c r="A11" s="41" t="s">
        <v>291</v>
      </c>
      <c r="B11" s="10">
        <f t="shared" si="0"/>
        <v>10</v>
      </c>
      <c r="C11" s="12" t="s">
        <v>292</v>
      </c>
      <c r="D11" s="10" t="s">
        <v>106</v>
      </c>
      <c r="E11" s="12" t="s">
        <v>294</v>
      </c>
      <c r="F11" s="10"/>
      <c r="G11" s="10">
        <v>1</v>
      </c>
      <c r="H11" s="10"/>
      <c r="I11" s="10">
        <v>5</v>
      </c>
      <c r="J11" s="10"/>
      <c r="K11" s="10"/>
      <c r="L11" s="10"/>
      <c r="M11" s="13"/>
      <c r="N11" s="10">
        <v>3</v>
      </c>
      <c r="O11" s="13"/>
      <c r="P11" s="10"/>
      <c r="Q11" s="13">
        <v>10</v>
      </c>
      <c r="R11" s="10"/>
      <c r="S11" s="10"/>
      <c r="T11" s="10"/>
      <c r="U11" s="10"/>
      <c r="V11" s="10">
        <v>20</v>
      </c>
      <c r="W11" s="10"/>
      <c r="X11" s="42">
        <f t="shared" si="1"/>
        <v>39</v>
      </c>
    </row>
    <row r="12" spans="1:24" ht="66" customHeight="1">
      <c r="A12" s="41" t="s">
        <v>291</v>
      </c>
      <c r="B12" s="10">
        <f t="shared" si="0"/>
        <v>11</v>
      </c>
      <c r="C12" s="12" t="s">
        <v>295</v>
      </c>
      <c r="D12" s="10" t="s">
        <v>106</v>
      </c>
      <c r="E12" s="12" t="s">
        <v>293</v>
      </c>
      <c r="F12" s="10"/>
      <c r="G12" s="10">
        <v>1</v>
      </c>
      <c r="H12" s="10">
        <v>10</v>
      </c>
      <c r="I12" s="10"/>
      <c r="J12" s="10"/>
      <c r="K12" s="10"/>
      <c r="L12" s="10"/>
      <c r="M12" s="10"/>
      <c r="N12" s="10"/>
      <c r="O12" s="13"/>
      <c r="P12" s="10">
        <v>1</v>
      </c>
      <c r="Q12" s="13">
        <v>15</v>
      </c>
      <c r="R12" s="10">
        <v>10</v>
      </c>
      <c r="S12" s="10">
        <v>10</v>
      </c>
      <c r="T12" s="10">
        <v>8</v>
      </c>
      <c r="U12" s="10">
        <v>3</v>
      </c>
      <c r="V12" s="10"/>
      <c r="W12" s="10"/>
      <c r="X12" s="42">
        <f t="shared" si="1"/>
        <v>58</v>
      </c>
    </row>
    <row r="13" spans="1:24" ht="72" customHeight="1">
      <c r="A13" s="41" t="s">
        <v>291</v>
      </c>
      <c r="B13" s="10">
        <f t="shared" si="0"/>
        <v>12</v>
      </c>
      <c r="C13" s="12" t="s">
        <v>295</v>
      </c>
      <c r="D13" s="10" t="s">
        <v>106</v>
      </c>
      <c r="E13" s="12" t="s">
        <v>294</v>
      </c>
      <c r="F13" s="10"/>
      <c r="G13" s="10"/>
      <c r="H13" s="10">
        <v>5</v>
      </c>
      <c r="I13" s="10"/>
      <c r="J13" s="10"/>
      <c r="K13" s="10"/>
      <c r="L13" s="10"/>
      <c r="M13" s="13">
        <v>10</v>
      </c>
      <c r="N13" s="10"/>
      <c r="O13" s="13"/>
      <c r="P13" s="10"/>
      <c r="Q13" s="13"/>
      <c r="R13" s="10"/>
      <c r="S13" s="10">
        <v>10</v>
      </c>
      <c r="T13" s="10">
        <v>8</v>
      </c>
      <c r="U13" s="10">
        <v>3</v>
      </c>
      <c r="V13" s="10">
        <v>10</v>
      </c>
      <c r="W13" s="10"/>
      <c r="X13" s="42">
        <f t="shared" si="1"/>
        <v>46</v>
      </c>
    </row>
    <row r="14" spans="1:24" ht="49.5" customHeight="1">
      <c r="A14" s="41" t="s">
        <v>296</v>
      </c>
      <c r="B14" s="10">
        <f t="shared" si="0"/>
        <v>13</v>
      </c>
      <c r="C14" s="11" t="s">
        <v>297</v>
      </c>
      <c r="D14" s="10" t="s">
        <v>125</v>
      </c>
      <c r="E14" s="12" t="s">
        <v>298</v>
      </c>
      <c r="F14" s="10"/>
      <c r="G14" s="10"/>
      <c r="H14" s="10"/>
      <c r="I14" s="10"/>
      <c r="J14" s="10"/>
      <c r="K14" s="10"/>
      <c r="L14" s="10"/>
      <c r="M14" s="13"/>
      <c r="N14" s="10"/>
      <c r="O14" s="13"/>
      <c r="P14" s="10"/>
      <c r="Q14" s="13"/>
      <c r="R14" s="10"/>
      <c r="S14" s="10">
        <v>1</v>
      </c>
      <c r="T14" s="10"/>
      <c r="U14" s="10"/>
      <c r="V14" s="10"/>
      <c r="W14" s="10"/>
      <c r="X14" s="42">
        <f t="shared" si="1"/>
        <v>1</v>
      </c>
    </row>
    <row r="15" spans="1:24" ht="49.5" customHeight="1">
      <c r="A15" s="41" t="s">
        <v>296</v>
      </c>
      <c r="B15" s="10">
        <f t="shared" si="0"/>
        <v>14</v>
      </c>
      <c r="C15" s="11" t="s">
        <v>297</v>
      </c>
      <c r="D15" s="10" t="s">
        <v>125</v>
      </c>
      <c r="E15" s="12" t="s">
        <v>299</v>
      </c>
      <c r="F15" s="10"/>
      <c r="G15" s="10"/>
      <c r="H15" s="10">
        <v>1</v>
      </c>
      <c r="I15" s="10"/>
      <c r="J15" s="10"/>
      <c r="K15" s="10"/>
      <c r="L15" s="10"/>
      <c r="M15" s="13"/>
      <c r="N15" s="10"/>
      <c r="O15" s="13"/>
      <c r="P15" s="10"/>
      <c r="Q15" s="13"/>
      <c r="R15" s="10"/>
      <c r="S15" s="10"/>
      <c r="T15" s="10"/>
      <c r="U15" s="10"/>
      <c r="V15" s="10"/>
      <c r="W15" s="10"/>
      <c r="X15" s="42">
        <f t="shared" si="1"/>
        <v>1</v>
      </c>
    </row>
    <row r="16" spans="1:24" ht="49.5" customHeight="1">
      <c r="A16" s="41" t="s">
        <v>296</v>
      </c>
      <c r="B16" s="10">
        <f t="shared" si="0"/>
        <v>15</v>
      </c>
      <c r="C16" s="11" t="s">
        <v>297</v>
      </c>
      <c r="D16" s="10" t="s">
        <v>125</v>
      </c>
      <c r="E16" s="12" t="s">
        <v>300</v>
      </c>
      <c r="F16" s="10"/>
      <c r="G16" s="10"/>
      <c r="H16" s="10">
        <v>2</v>
      </c>
      <c r="I16" s="10">
        <v>2</v>
      </c>
      <c r="J16" s="10"/>
      <c r="K16" s="10"/>
      <c r="L16" s="10"/>
      <c r="M16" s="13">
        <v>2</v>
      </c>
      <c r="N16" s="10"/>
      <c r="O16" s="13"/>
      <c r="P16" s="10"/>
      <c r="Q16" s="13"/>
      <c r="R16" s="10">
        <v>1</v>
      </c>
      <c r="S16" s="10"/>
      <c r="T16" s="10"/>
      <c r="U16" s="10"/>
      <c r="V16" s="10">
        <v>1</v>
      </c>
      <c r="W16" s="10">
        <v>1</v>
      </c>
      <c r="X16" s="42">
        <f>SUM(F16:W16)</f>
        <v>9</v>
      </c>
    </row>
    <row r="17" spans="1:24" ht="61.5">
      <c r="A17" s="41" t="s">
        <v>296</v>
      </c>
      <c r="B17" s="10">
        <f t="shared" si="0"/>
        <v>16</v>
      </c>
      <c r="C17" s="11" t="s">
        <v>301</v>
      </c>
      <c r="D17" s="10" t="str">
        <f>VLOOKUP(C17,工作表2!A:B,2,0)</f>
        <v>台</v>
      </c>
      <c r="E17" s="12" t="str">
        <f>VLOOKUP(C17,工作表2!A:C,3,0)</f>
        <v>47*74*90公分，，載重300公斤，可折疊</v>
      </c>
      <c r="F17" s="10">
        <v>1</v>
      </c>
      <c r="G17" s="10"/>
      <c r="H17" s="10"/>
      <c r="I17" s="10"/>
      <c r="J17" s="10"/>
      <c r="K17" s="10"/>
      <c r="L17" s="10"/>
      <c r="M17" s="13"/>
      <c r="N17" s="10">
        <v>0</v>
      </c>
      <c r="O17" s="13"/>
      <c r="P17" s="10"/>
      <c r="Q17" s="13"/>
      <c r="R17" s="10"/>
      <c r="S17" s="10"/>
      <c r="T17" s="10"/>
      <c r="U17" s="10"/>
      <c r="V17" s="10">
        <v>3</v>
      </c>
      <c r="W17" s="10"/>
      <c r="X17" s="42">
        <f t="shared" ref="X17:X23" si="2">SUM(F17:V17)</f>
        <v>4</v>
      </c>
    </row>
    <row r="18" spans="1:24" ht="49.5" customHeight="1">
      <c r="A18" s="41" t="s">
        <v>296</v>
      </c>
      <c r="B18" s="10">
        <f t="shared" si="0"/>
        <v>17</v>
      </c>
      <c r="C18" s="11" t="s">
        <v>302</v>
      </c>
      <c r="D18" s="10" t="s">
        <v>125</v>
      </c>
      <c r="E18" s="12"/>
      <c r="F18" s="10"/>
      <c r="G18" s="10"/>
      <c r="H18" s="10"/>
      <c r="I18" s="10"/>
      <c r="J18" s="10"/>
      <c r="K18" s="10"/>
      <c r="L18" s="10"/>
      <c r="M18" s="13"/>
      <c r="N18" s="10"/>
      <c r="O18" s="13"/>
      <c r="P18" s="10"/>
      <c r="Q18" s="13"/>
      <c r="R18" s="10"/>
      <c r="S18" s="10"/>
      <c r="T18" s="10">
        <v>3</v>
      </c>
      <c r="U18" s="10">
        <v>6</v>
      </c>
      <c r="V18" s="10"/>
      <c r="W18" s="10"/>
      <c r="X18" s="42">
        <f t="shared" si="2"/>
        <v>9</v>
      </c>
    </row>
    <row r="19" spans="1:24" ht="67.5" customHeight="1">
      <c r="A19" s="41" t="s">
        <v>296</v>
      </c>
      <c r="B19" s="10">
        <f t="shared" si="0"/>
        <v>18</v>
      </c>
      <c r="C19" s="11" t="s">
        <v>303</v>
      </c>
      <c r="D19" s="10" t="s">
        <v>139</v>
      </c>
      <c r="E19" s="12" t="s">
        <v>304</v>
      </c>
      <c r="F19" s="10">
        <v>1</v>
      </c>
      <c r="G19" s="10"/>
      <c r="H19" s="10"/>
      <c r="I19" s="10"/>
      <c r="J19" s="10"/>
      <c r="K19" s="10"/>
      <c r="L19" s="10"/>
      <c r="M19" s="13"/>
      <c r="N19" s="10"/>
      <c r="O19" s="13"/>
      <c r="P19" s="10"/>
      <c r="Q19" s="13"/>
      <c r="R19" s="10"/>
      <c r="S19" s="10"/>
      <c r="T19" s="10"/>
      <c r="U19" s="10"/>
      <c r="V19" s="10"/>
      <c r="W19" s="10"/>
      <c r="X19" s="42">
        <f t="shared" si="2"/>
        <v>1</v>
      </c>
    </row>
    <row r="20" spans="1:24" ht="49.5" customHeight="1">
      <c r="A20" s="41" t="s">
        <v>305</v>
      </c>
      <c r="B20" s="10">
        <f t="shared" si="0"/>
        <v>19</v>
      </c>
      <c r="C20" s="11" t="s">
        <v>306</v>
      </c>
      <c r="D20" s="10" t="s">
        <v>139</v>
      </c>
      <c r="E20" s="12" t="s">
        <v>307</v>
      </c>
      <c r="F20" s="10"/>
      <c r="G20" s="10"/>
      <c r="H20" s="10"/>
      <c r="I20" s="10"/>
      <c r="J20" s="10"/>
      <c r="K20" s="10"/>
      <c r="L20" s="10"/>
      <c r="M20" s="13"/>
      <c r="N20" s="10"/>
      <c r="O20" s="13">
        <v>1</v>
      </c>
      <c r="P20" s="10"/>
      <c r="Q20" s="13"/>
      <c r="R20" s="10"/>
      <c r="S20" s="10"/>
      <c r="T20" s="10"/>
      <c r="U20" s="10"/>
      <c r="V20" s="10"/>
      <c r="W20" s="10"/>
      <c r="X20" s="42">
        <f t="shared" si="2"/>
        <v>1</v>
      </c>
    </row>
    <row r="21" spans="1:24" ht="49.5" customHeight="1">
      <c r="A21" s="41" t="s">
        <v>305</v>
      </c>
      <c r="B21" s="10">
        <f t="shared" si="0"/>
        <v>20</v>
      </c>
      <c r="C21" s="11" t="s">
        <v>308</v>
      </c>
      <c r="D21" s="10" t="s">
        <v>139</v>
      </c>
      <c r="E21" s="12" t="s">
        <v>309</v>
      </c>
      <c r="F21" s="10"/>
      <c r="G21" s="10"/>
      <c r="H21" s="10"/>
      <c r="I21" s="10">
        <v>1</v>
      </c>
      <c r="J21" s="10"/>
      <c r="K21" s="10"/>
      <c r="L21" s="10"/>
      <c r="M21" s="13"/>
      <c r="N21" s="10"/>
      <c r="O21" s="13"/>
      <c r="P21" s="10"/>
      <c r="Q21" s="13">
        <v>1</v>
      </c>
      <c r="R21" s="10"/>
      <c r="S21" s="10"/>
      <c r="T21" s="10"/>
      <c r="U21" s="10"/>
      <c r="V21" s="10"/>
      <c r="W21" s="10"/>
      <c r="X21" s="42">
        <f t="shared" si="2"/>
        <v>2</v>
      </c>
    </row>
    <row r="22" spans="1:24" ht="49.5" customHeight="1">
      <c r="A22" s="41" t="s">
        <v>305</v>
      </c>
      <c r="B22" s="10">
        <f t="shared" si="0"/>
        <v>21</v>
      </c>
      <c r="C22" s="11" t="s">
        <v>310</v>
      </c>
      <c r="D22" s="10" t="s">
        <v>139</v>
      </c>
      <c r="E22" s="12" t="s">
        <v>311</v>
      </c>
      <c r="F22" s="10"/>
      <c r="G22" s="10"/>
      <c r="H22" s="10"/>
      <c r="I22" s="10"/>
      <c r="J22" s="10"/>
      <c r="K22" s="10"/>
      <c r="L22" s="10"/>
      <c r="M22" s="13">
        <v>1</v>
      </c>
      <c r="N22" s="10"/>
      <c r="O22" s="13"/>
      <c r="P22" s="10"/>
      <c r="Q22" s="13">
        <v>1</v>
      </c>
      <c r="R22" s="10"/>
      <c r="S22" s="10"/>
      <c r="T22" s="10"/>
      <c r="U22" s="10"/>
      <c r="V22" s="10"/>
      <c r="W22" s="10"/>
      <c r="X22" s="42">
        <f t="shared" si="2"/>
        <v>2</v>
      </c>
    </row>
    <row r="23" spans="1:24" ht="49.5" customHeight="1">
      <c r="A23" s="41" t="s">
        <v>305</v>
      </c>
      <c r="B23" s="10">
        <f t="shared" si="0"/>
        <v>22</v>
      </c>
      <c r="C23" s="11" t="s">
        <v>312</v>
      </c>
      <c r="D23" s="10" t="s">
        <v>106</v>
      </c>
      <c r="E23" s="12" t="s">
        <v>313</v>
      </c>
      <c r="F23" s="10"/>
      <c r="G23" s="10"/>
      <c r="H23" s="10"/>
      <c r="I23" s="10"/>
      <c r="J23" s="10"/>
      <c r="K23" s="10"/>
      <c r="L23" s="10"/>
      <c r="M23" s="13"/>
      <c r="N23" s="10"/>
      <c r="O23" s="13"/>
      <c r="P23" s="10"/>
      <c r="Q23" s="13">
        <v>12</v>
      </c>
      <c r="R23" s="10"/>
      <c r="S23" s="10"/>
      <c r="T23" s="10"/>
      <c r="U23" s="10"/>
      <c r="V23" s="10"/>
      <c r="W23" s="10"/>
      <c r="X23" s="42">
        <f t="shared" si="2"/>
        <v>12</v>
      </c>
    </row>
    <row r="24" spans="1:24" ht="16.5" customHeight="1">
      <c r="B24" s="15"/>
      <c r="D24" s="15"/>
    </row>
    <row r="25" spans="1:24" ht="16.5" customHeight="1">
      <c r="B25" s="15"/>
      <c r="D25" s="15"/>
    </row>
    <row r="26" spans="1:24" ht="16.5" customHeight="1">
      <c r="B26" s="15"/>
      <c r="D26" s="15"/>
    </row>
    <row r="27" spans="1:24" ht="16.5" customHeight="1">
      <c r="B27" s="15"/>
      <c r="D27" s="15"/>
    </row>
    <row r="28" spans="1:24" ht="16.5" customHeight="1">
      <c r="B28" s="15"/>
      <c r="D28" s="15"/>
    </row>
    <row r="29" spans="1:24" ht="16.5" customHeight="1">
      <c r="B29" s="15"/>
      <c r="D29" s="15"/>
    </row>
    <row r="30" spans="1:24" ht="16.5" customHeight="1">
      <c r="B30" s="15"/>
      <c r="D30" s="15"/>
    </row>
    <row r="31" spans="1:24" ht="16.5" customHeight="1">
      <c r="B31" s="15"/>
      <c r="D31" s="15"/>
    </row>
    <row r="32" spans="1:24" ht="16.5" customHeight="1">
      <c r="B32" s="15"/>
      <c r="D32" s="15"/>
    </row>
    <row r="33" spans="2:4" ht="16.5" customHeight="1">
      <c r="B33" s="15"/>
      <c r="D33" s="15"/>
    </row>
    <row r="34" spans="2:4" ht="16.5" customHeight="1">
      <c r="B34" s="15"/>
      <c r="D34" s="15"/>
    </row>
    <row r="35" spans="2:4" ht="16.5" customHeight="1">
      <c r="B35" s="15"/>
      <c r="D35" s="15"/>
    </row>
    <row r="36" spans="2:4" ht="16.5" customHeight="1">
      <c r="B36" s="15"/>
      <c r="D36" s="15"/>
    </row>
    <row r="37" spans="2:4" ht="16.5" customHeight="1">
      <c r="B37" s="15"/>
      <c r="D37" s="15"/>
    </row>
    <row r="38" spans="2:4" ht="16.5" customHeight="1">
      <c r="B38" s="15"/>
      <c r="D38" s="15"/>
    </row>
    <row r="39" spans="2:4" ht="16.5" customHeight="1">
      <c r="B39" s="15"/>
      <c r="D39" s="15"/>
    </row>
    <row r="40" spans="2:4" ht="16.5" customHeight="1">
      <c r="B40" s="15"/>
      <c r="D40" s="15"/>
    </row>
    <row r="41" spans="2:4" ht="16.5" customHeight="1">
      <c r="B41" s="15"/>
      <c r="D41" s="15"/>
    </row>
    <row r="42" spans="2:4" ht="16.5" customHeight="1">
      <c r="B42" s="15"/>
      <c r="D42" s="15"/>
    </row>
    <row r="43" spans="2:4" ht="16.5" customHeight="1">
      <c r="B43" s="15"/>
      <c r="D43" s="15"/>
    </row>
    <row r="44" spans="2:4" ht="16.5" customHeight="1">
      <c r="B44" s="15"/>
      <c r="D44" s="15"/>
    </row>
    <row r="45" spans="2:4" ht="16.5" customHeight="1">
      <c r="B45" s="15"/>
      <c r="D45" s="15"/>
    </row>
    <row r="46" spans="2:4" ht="16.5" customHeight="1">
      <c r="B46" s="15"/>
      <c r="D46" s="15"/>
    </row>
    <row r="47" spans="2:4" ht="16.5" customHeight="1">
      <c r="B47" s="15"/>
      <c r="D47" s="15"/>
    </row>
    <row r="48" spans="2:4" ht="16.5" customHeight="1">
      <c r="B48" s="15"/>
      <c r="D48" s="15"/>
    </row>
    <row r="49" spans="2:4" ht="16.5" customHeight="1">
      <c r="B49" s="15"/>
      <c r="D49" s="15"/>
    </row>
    <row r="50" spans="2:4" ht="16.5" customHeight="1">
      <c r="B50" s="15"/>
      <c r="D50" s="15"/>
    </row>
    <row r="51" spans="2:4" ht="16.5" customHeight="1">
      <c r="B51" s="15"/>
      <c r="D51" s="15"/>
    </row>
    <row r="52" spans="2:4" ht="16.5" customHeight="1">
      <c r="B52" s="15"/>
      <c r="D52" s="15"/>
    </row>
    <row r="53" spans="2:4" ht="16.5" customHeight="1">
      <c r="B53" s="15"/>
      <c r="D53" s="15"/>
    </row>
    <row r="54" spans="2:4" ht="16.5" customHeight="1">
      <c r="B54" s="15"/>
      <c r="D54" s="15"/>
    </row>
    <row r="55" spans="2:4" ht="16.5" customHeight="1">
      <c r="B55" s="15"/>
      <c r="D55" s="15"/>
    </row>
    <row r="56" spans="2:4" ht="16.5" customHeight="1">
      <c r="B56" s="15"/>
      <c r="D56" s="15"/>
    </row>
    <row r="57" spans="2:4" ht="16.5" customHeight="1">
      <c r="B57" s="15"/>
      <c r="D57" s="15"/>
    </row>
    <row r="58" spans="2:4" ht="16.5" customHeight="1">
      <c r="B58" s="15"/>
      <c r="D58" s="15"/>
    </row>
    <row r="59" spans="2:4" ht="16.5" customHeight="1">
      <c r="B59" s="15"/>
      <c r="D59" s="15"/>
    </row>
    <row r="60" spans="2:4" ht="16.5" customHeight="1">
      <c r="B60" s="15"/>
      <c r="D60" s="15"/>
    </row>
    <row r="61" spans="2:4" ht="16.5" customHeight="1">
      <c r="B61" s="15"/>
      <c r="D61" s="15"/>
    </row>
    <row r="62" spans="2:4" ht="16.5" customHeight="1">
      <c r="B62" s="15"/>
      <c r="D62" s="15"/>
    </row>
    <row r="63" spans="2:4" ht="16.5" customHeight="1">
      <c r="B63" s="15"/>
      <c r="D63" s="15"/>
    </row>
    <row r="64" spans="2:4" ht="16.5" customHeight="1">
      <c r="B64" s="15"/>
      <c r="D64" s="15"/>
    </row>
    <row r="65" spans="2:4" ht="16.5" customHeight="1">
      <c r="B65" s="15"/>
      <c r="D65" s="15"/>
    </row>
    <row r="66" spans="2:4" ht="16.5" customHeight="1">
      <c r="B66" s="15"/>
      <c r="D66" s="15"/>
    </row>
    <row r="67" spans="2:4" ht="16.5" customHeight="1">
      <c r="B67" s="15"/>
      <c r="D67" s="15"/>
    </row>
    <row r="68" spans="2:4" ht="16.5" customHeight="1">
      <c r="B68" s="15"/>
      <c r="D68" s="15"/>
    </row>
    <row r="69" spans="2:4" ht="16.5" customHeight="1">
      <c r="B69" s="15"/>
      <c r="D69" s="15"/>
    </row>
    <row r="70" spans="2:4" ht="16.5" customHeight="1">
      <c r="B70" s="15"/>
      <c r="D70" s="15"/>
    </row>
    <row r="71" spans="2:4" ht="16.5" customHeight="1">
      <c r="B71" s="15"/>
      <c r="D71" s="15"/>
    </row>
    <row r="72" spans="2:4" ht="16.5" customHeight="1">
      <c r="B72" s="15"/>
      <c r="D72" s="15"/>
    </row>
    <row r="73" spans="2:4" ht="16.5" customHeight="1">
      <c r="B73" s="15"/>
      <c r="D73" s="15"/>
    </row>
    <row r="74" spans="2:4" ht="16.5" customHeight="1">
      <c r="B74" s="15"/>
      <c r="D74" s="15"/>
    </row>
    <row r="75" spans="2:4" ht="16.5" customHeight="1">
      <c r="B75" s="15"/>
      <c r="D75" s="15"/>
    </row>
    <row r="76" spans="2:4" ht="16.5" customHeight="1">
      <c r="B76" s="15"/>
      <c r="D76" s="15"/>
    </row>
    <row r="77" spans="2:4" ht="16.5" customHeight="1">
      <c r="B77" s="15"/>
      <c r="D77" s="15"/>
    </row>
    <row r="78" spans="2:4" ht="16.5" customHeight="1">
      <c r="B78" s="15"/>
      <c r="D78" s="15"/>
    </row>
    <row r="79" spans="2:4" ht="16.5" customHeight="1">
      <c r="B79" s="15"/>
      <c r="D79" s="15"/>
    </row>
    <row r="80" spans="2:4" ht="16.5" customHeight="1">
      <c r="B80" s="15"/>
      <c r="D80" s="15"/>
    </row>
    <row r="81" spans="2:4" ht="16.5" customHeight="1">
      <c r="B81" s="15"/>
      <c r="D81" s="15"/>
    </row>
    <row r="82" spans="2:4" ht="16.5" customHeight="1">
      <c r="B82" s="15"/>
      <c r="D82" s="15"/>
    </row>
    <row r="83" spans="2:4" ht="16.5" customHeight="1">
      <c r="B83" s="15"/>
      <c r="D83" s="15"/>
    </row>
    <row r="84" spans="2:4" ht="16.5" customHeight="1">
      <c r="B84" s="15"/>
      <c r="D84" s="15"/>
    </row>
    <row r="85" spans="2:4" ht="16.5" customHeight="1">
      <c r="B85" s="15"/>
      <c r="D85" s="15"/>
    </row>
    <row r="86" spans="2:4" ht="16.5" customHeight="1">
      <c r="B86" s="15"/>
      <c r="D86" s="15"/>
    </row>
    <row r="87" spans="2:4" ht="16.5" customHeight="1">
      <c r="B87" s="15"/>
      <c r="D87" s="15"/>
    </row>
    <row r="88" spans="2:4" ht="16.5" customHeight="1">
      <c r="B88" s="15"/>
      <c r="D88" s="15"/>
    </row>
    <row r="89" spans="2:4" ht="16.5" customHeight="1">
      <c r="B89" s="15"/>
      <c r="D89" s="15"/>
    </row>
    <row r="90" spans="2:4" ht="16.5" customHeight="1">
      <c r="B90" s="15"/>
      <c r="D90" s="15"/>
    </row>
    <row r="91" spans="2:4" ht="16.5" customHeight="1">
      <c r="B91" s="15"/>
      <c r="D91" s="15"/>
    </row>
    <row r="92" spans="2:4" ht="16.5" customHeight="1">
      <c r="B92" s="15"/>
      <c r="D92" s="15"/>
    </row>
    <row r="93" spans="2:4" ht="16.5" customHeight="1">
      <c r="B93" s="15"/>
      <c r="D93" s="15"/>
    </row>
    <row r="94" spans="2:4" ht="16.5" customHeight="1">
      <c r="B94" s="15"/>
      <c r="D94" s="15"/>
    </row>
    <row r="95" spans="2:4" ht="16.5" customHeight="1">
      <c r="B95" s="15"/>
      <c r="D95" s="15"/>
    </row>
    <row r="96" spans="2:4" ht="16.5" customHeight="1">
      <c r="B96" s="15"/>
      <c r="D96" s="15"/>
    </row>
    <row r="97" spans="2:4" ht="16.5" customHeight="1">
      <c r="B97" s="15"/>
      <c r="D97" s="15"/>
    </row>
    <row r="98" spans="2:4" ht="16.5" customHeight="1">
      <c r="B98" s="15"/>
      <c r="D98" s="15"/>
    </row>
    <row r="99" spans="2:4" ht="16.5" customHeight="1">
      <c r="B99" s="15"/>
      <c r="D99" s="15"/>
    </row>
    <row r="100" spans="2:4" ht="16.5" customHeight="1">
      <c r="B100" s="15"/>
      <c r="D100" s="15"/>
    </row>
    <row r="101" spans="2:4" ht="16.5" customHeight="1">
      <c r="B101" s="15"/>
      <c r="D101" s="15"/>
    </row>
    <row r="102" spans="2:4" ht="16.5" customHeight="1">
      <c r="B102" s="15"/>
      <c r="D102" s="15"/>
    </row>
    <row r="103" spans="2:4" ht="16.5" customHeight="1">
      <c r="B103" s="15"/>
      <c r="D103" s="15"/>
    </row>
    <row r="104" spans="2:4" ht="16.5" customHeight="1">
      <c r="B104" s="15"/>
      <c r="D104" s="15"/>
    </row>
    <row r="105" spans="2:4" ht="16.5" customHeight="1">
      <c r="B105" s="15"/>
      <c r="D105" s="15"/>
    </row>
    <row r="106" spans="2:4" ht="16.5" customHeight="1">
      <c r="B106" s="15"/>
      <c r="D106" s="15"/>
    </row>
    <row r="107" spans="2:4" ht="16.5" customHeight="1">
      <c r="B107" s="15"/>
      <c r="D107" s="15"/>
    </row>
    <row r="108" spans="2:4" ht="16.5" customHeight="1">
      <c r="B108" s="15"/>
      <c r="D108" s="15"/>
    </row>
    <row r="109" spans="2:4" ht="16.5" customHeight="1">
      <c r="B109" s="15"/>
      <c r="D109" s="15"/>
    </row>
    <row r="110" spans="2:4" ht="16.5" customHeight="1">
      <c r="B110" s="15"/>
      <c r="D110" s="15"/>
    </row>
    <row r="111" spans="2:4" ht="16.5" customHeight="1">
      <c r="B111" s="15"/>
      <c r="D111" s="15"/>
    </row>
    <row r="112" spans="2:4" ht="16.5" customHeight="1">
      <c r="B112" s="15"/>
      <c r="D112" s="15"/>
    </row>
    <row r="113" spans="2:4" ht="16.5" customHeight="1">
      <c r="B113" s="15"/>
      <c r="D113" s="15"/>
    </row>
    <row r="114" spans="2:4" ht="16.5" customHeight="1">
      <c r="B114" s="15"/>
      <c r="D114" s="15"/>
    </row>
    <row r="115" spans="2:4" ht="16.5" customHeight="1">
      <c r="B115" s="15"/>
      <c r="D115" s="15"/>
    </row>
    <row r="116" spans="2:4" ht="16.5" customHeight="1">
      <c r="B116" s="15"/>
      <c r="D116" s="15"/>
    </row>
    <row r="117" spans="2:4" ht="16.5" customHeight="1">
      <c r="B117" s="15"/>
      <c r="D117" s="15"/>
    </row>
    <row r="118" spans="2:4" ht="16.5" customHeight="1">
      <c r="B118" s="15"/>
      <c r="D118" s="15"/>
    </row>
    <row r="119" spans="2:4" ht="16.5" customHeight="1">
      <c r="B119" s="15"/>
      <c r="D119" s="15"/>
    </row>
    <row r="120" spans="2:4" ht="16.5" customHeight="1">
      <c r="B120" s="15"/>
      <c r="D120" s="15"/>
    </row>
    <row r="121" spans="2:4" ht="16.5" customHeight="1">
      <c r="B121" s="15"/>
      <c r="D121" s="15"/>
    </row>
    <row r="122" spans="2:4" ht="16.5" customHeight="1">
      <c r="B122" s="15"/>
      <c r="D122" s="15"/>
    </row>
    <row r="123" spans="2:4" ht="16.5" customHeight="1">
      <c r="B123" s="15"/>
      <c r="D123" s="15"/>
    </row>
    <row r="124" spans="2:4" ht="16.5" customHeight="1">
      <c r="B124" s="15"/>
      <c r="D124" s="15"/>
    </row>
    <row r="125" spans="2:4" ht="16.5" customHeight="1">
      <c r="B125" s="15"/>
      <c r="D125" s="15"/>
    </row>
    <row r="126" spans="2:4" ht="16.5" customHeight="1">
      <c r="B126" s="15"/>
      <c r="D126" s="15"/>
    </row>
    <row r="127" spans="2:4" ht="16.5" customHeight="1">
      <c r="B127" s="15"/>
      <c r="D127" s="15"/>
    </row>
    <row r="128" spans="2:4" ht="16.5" customHeight="1">
      <c r="B128" s="15"/>
      <c r="D128" s="15"/>
    </row>
    <row r="129" spans="2:4" ht="16.5" customHeight="1">
      <c r="B129" s="15"/>
      <c r="D129" s="15"/>
    </row>
    <row r="130" spans="2:4" ht="16.5" customHeight="1">
      <c r="B130" s="15"/>
      <c r="D130" s="15"/>
    </row>
    <row r="131" spans="2:4" ht="16.5" customHeight="1">
      <c r="B131" s="15"/>
      <c r="D131" s="15"/>
    </row>
    <row r="132" spans="2:4" ht="16.5" customHeight="1">
      <c r="B132" s="15"/>
      <c r="D132" s="15"/>
    </row>
    <row r="133" spans="2:4" ht="16.5" customHeight="1">
      <c r="B133" s="15"/>
      <c r="D133" s="15"/>
    </row>
    <row r="134" spans="2:4" ht="16.5" customHeight="1">
      <c r="B134" s="15"/>
      <c r="D134" s="15"/>
    </row>
    <row r="135" spans="2:4" ht="16.5" customHeight="1">
      <c r="B135" s="15"/>
      <c r="D135" s="15"/>
    </row>
    <row r="136" spans="2:4" ht="16.5" customHeight="1">
      <c r="B136" s="15"/>
      <c r="D136" s="15"/>
    </row>
    <row r="137" spans="2:4" ht="16.5" customHeight="1">
      <c r="B137" s="15"/>
      <c r="D137" s="15"/>
    </row>
    <row r="138" spans="2:4" ht="16.5" customHeight="1">
      <c r="B138" s="15"/>
      <c r="D138" s="15"/>
    </row>
    <row r="139" spans="2:4" ht="16.5" customHeight="1">
      <c r="B139" s="15"/>
      <c r="D139" s="15"/>
    </row>
    <row r="140" spans="2:4" ht="16.5" customHeight="1">
      <c r="B140" s="15"/>
      <c r="D140" s="15"/>
    </row>
    <row r="141" spans="2:4" ht="16.5" customHeight="1">
      <c r="B141" s="15"/>
      <c r="D141" s="15"/>
    </row>
    <row r="142" spans="2:4" ht="16.5" customHeight="1">
      <c r="B142" s="15"/>
      <c r="D142" s="15"/>
    </row>
    <row r="143" spans="2:4" ht="16.5" customHeight="1">
      <c r="B143" s="15"/>
      <c r="D143" s="15"/>
    </row>
    <row r="144" spans="2:4" ht="16.5" customHeight="1">
      <c r="B144" s="15"/>
      <c r="D144" s="15"/>
    </row>
    <row r="145" spans="2:4" ht="16.5" customHeight="1">
      <c r="B145" s="15"/>
      <c r="D145" s="15"/>
    </row>
    <row r="146" spans="2:4" ht="16.5" customHeight="1">
      <c r="B146" s="15"/>
      <c r="D146" s="15"/>
    </row>
    <row r="147" spans="2:4" ht="16.5" customHeight="1">
      <c r="B147" s="15"/>
      <c r="D147" s="15"/>
    </row>
    <row r="148" spans="2:4" ht="16.5" customHeight="1">
      <c r="B148" s="15"/>
      <c r="D148" s="15"/>
    </row>
    <row r="149" spans="2:4" ht="16.5" customHeight="1">
      <c r="B149" s="15"/>
      <c r="D149" s="15"/>
    </row>
    <row r="150" spans="2:4" ht="16.5" customHeight="1">
      <c r="B150" s="15"/>
      <c r="D150" s="15"/>
    </row>
    <row r="151" spans="2:4" ht="16.5" customHeight="1">
      <c r="B151" s="15"/>
      <c r="D151" s="15"/>
    </row>
    <row r="152" spans="2:4" ht="16.5" customHeight="1">
      <c r="B152" s="15"/>
      <c r="D152" s="15"/>
    </row>
    <row r="153" spans="2:4" ht="16.5" customHeight="1">
      <c r="B153" s="15"/>
      <c r="D153" s="15"/>
    </row>
    <row r="154" spans="2:4" ht="16.5" customHeight="1">
      <c r="B154" s="15"/>
      <c r="D154" s="15"/>
    </row>
    <row r="155" spans="2:4" ht="16.5" customHeight="1">
      <c r="B155" s="15"/>
      <c r="D155" s="15"/>
    </row>
    <row r="156" spans="2:4" ht="16.5" customHeight="1">
      <c r="B156" s="15"/>
      <c r="D156" s="15"/>
    </row>
    <row r="157" spans="2:4" ht="16.5" customHeight="1">
      <c r="B157" s="15"/>
      <c r="D157" s="15"/>
    </row>
    <row r="158" spans="2:4" ht="16.5" customHeight="1">
      <c r="B158" s="15"/>
      <c r="D158" s="15"/>
    </row>
    <row r="159" spans="2:4" ht="16.5" customHeight="1">
      <c r="B159" s="15"/>
      <c r="D159" s="15"/>
    </row>
    <row r="160" spans="2:4" ht="16.5" customHeight="1">
      <c r="B160" s="15"/>
      <c r="D160" s="15"/>
    </row>
    <row r="161" spans="2:4" ht="16.5" customHeight="1">
      <c r="B161" s="15"/>
      <c r="D161" s="15"/>
    </row>
    <row r="162" spans="2:4" ht="16.5" customHeight="1">
      <c r="B162" s="15"/>
      <c r="D162" s="15"/>
    </row>
    <row r="163" spans="2:4" ht="16.5" customHeight="1">
      <c r="B163" s="15"/>
      <c r="D163" s="15"/>
    </row>
    <row r="164" spans="2:4" ht="16.5" customHeight="1">
      <c r="B164" s="15"/>
      <c r="D164" s="15"/>
    </row>
    <row r="165" spans="2:4" ht="16.5" customHeight="1">
      <c r="B165" s="15"/>
      <c r="D165" s="15"/>
    </row>
    <row r="166" spans="2:4" ht="16.5" customHeight="1">
      <c r="B166" s="15"/>
      <c r="D166" s="15"/>
    </row>
    <row r="167" spans="2:4" ht="16.5" customHeight="1">
      <c r="B167" s="15"/>
      <c r="D167" s="15"/>
    </row>
    <row r="168" spans="2:4" ht="16.5" customHeight="1">
      <c r="B168" s="15"/>
      <c r="D168" s="15"/>
    </row>
    <row r="169" spans="2:4" ht="16.5" customHeight="1">
      <c r="B169" s="15"/>
      <c r="D169" s="15"/>
    </row>
    <row r="170" spans="2:4" ht="16.5" customHeight="1">
      <c r="B170" s="15"/>
      <c r="D170" s="15"/>
    </row>
    <row r="171" spans="2:4" ht="16.5" customHeight="1">
      <c r="B171" s="15"/>
      <c r="D171" s="15"/>
    </row>
    <row r="172" spans="2:4" ht="16.5" customHeight="1">
      <c r="B172" s="15"/>
      <c r="D172" s="15"/>
    </row>
    <row r="173" spans="2:4" ht="16.5" customHeight="1">
      <c r="B173" s="15"/>
      <c r="D173" s="15"/>
    </row>
    <row r="174" spans="2:4" ht="16.5" customHeight="1">
      <c r="B174" s="15"/>
      <c r="D174" s="15"/>
    </row>
    <row r="175" spans="2:4" ht="16.5" customHeight="1">
      <c r="B175" s="15"/>
      <c r="D175" s="15"/>
    </row>
    <row r="176" spans="2:4" ht="16.5" customHeight="1">
      <c r="B176" s="15"/>
      <c r="D176" s="15"/>
    </row>
    <row r="177" spans="2:4" ht="16.5" customHeight="1">
      <c r="B177" s="15"/>
      <c r="D177" s="15"/>
    </row>
    <row r="178" spans="2:4" ht="16.5" customHeight="1">
      <c r="B178" s="15"/>
      <c r="D178" s="15"/>
    </row>
    <row r="179" spans="2:4" ht="16.5" customHeight="1">
      <c r="B179" s="15"/>
      <c r="D179" s="15"/>
    </row>
    <row r="180" spans="2:4" ht="16.5" customHeight="1">
      <c r="B180" s="15"/>
      <c r="D180" s="15"/>
    </row>
    <row r="181" spans="2:4" ht="16.5" customHeight="1">
      <c r="B181" s="15"/>
      <c r="D181" s="15"/>
    </row>
    <row r="182" spans="2:4" ht="16.5" customHeight="1">
      <c r="B182" s="15"/>
      <c r="D182" s="15"/>
    </row>
    <row r="183" spans="2:4" ht="16.5" customHeight="1">
      <c r="B183" s="15"/>
      <c r="D183" s="15"/>
    </row>
    <row r="184" spans="2:4" ht="16.5" customHeight="1">
      <c r="B184" s="15"/>
      <c r="D184" s="15"/>
    </row>
    <row r="185" spans="2:4" ht="16.5" customHeight="1">
      <c r="B185" s="15"/>
      <c r="D185" s="15"/>
    </row>
    <row r="186" spans="2:4" ht="16.5" customHeight="1">
      <c r="B186" s="15"/>
      <c r="D186" s="15"/>
    </row>
    <row r="187" spans="2:4" ht="16.5" customHeight="1">
      <c r="B187" s="15"/>
      <c r="D187" s="15"/>
    </row>
    <row r="188" spans="2:4" ht="16.5" customHeight="1">
      <c r="B188" s="15"/>
      <c r="D188" s="15"/>
    </row>
    <row r="189" spans="2:4" ht="16.5" customHeight="1">
      <c r="B189" s="15"/>
      <c r="D189" s="15"/>
    </row>
    <row r="190" spans="2:4" ht="16.5" customHeight="1">
      <c r="B190" s="15"/>
      <c r="D190" s="15"/>
    </row>
    <row r="191" spans="2:4" ht="16.5" customHeight="1">
      <c r="B191" s="15"/>
      <c r="D191" s="15"/>
    </row>
    <row r="192" spans="2:4" ht="16.5" customHeight="1">
      <c r="B192" s="15"/>
      <c r="D192" s="15"/>
    </row>
    <row r="193" spans="2:4" ht="16.5" customHeight="1">
      <c r="B193" s="15"/>
      <c r="D193" s="15"/>
    </row>
    <row r="194" spans="2:4" ht="16.5" customHeight="1">
      <c r="B194" s="15"/>
      <c r="D194" s="15"/>
    </row>
    <row r="195" spans="2:4" ht="16.5" customHeight="1">
      <c r="B195" s="15"/>
      <c r="D195" s="15"/>
    </row>
    <row r="196" spans="2:4" ht="16.5" customHeight="1">
      <c r="B196" s="15"/>
      <c r="D196" s="15"/>
    </row>
    <row r="197" spans="2:4" ht="16.5" customHeight="1">
      <c r="B197" s="15"/>
      <c r="D197" s="15"/>
    </row>
    <row r="198" spans="2:4" ht="16.5" customHeight="1">
      <c r="B198" s="15"/>
      <c r="D198" s="15"/>
    </row>
    <row r="199" spans="2:4" ht="16.5" customHeight="1">
      <c r="B199" s="15"/>
      <c r="D199" s="15"/>
    </row>
    <row r="200" spans="2:4" ht="16.5" customHeight="1">
      <c r="B200" s="15"/>
      <c r="D200" s="15"/>
    </row>
    <row r="201" spans="2:4" ht="16.5" customHeight="1">
      <c r="B201" s="15"/>
      <c r="D201" s="15"/>
    </row>
    <row r="202" spans="2:4" ht="16.5" customHeight="1">
      <c r="B202" s="15"/>
      <c r="D202" s="15"/>
    </row>
    <row r="203" spans="2:4" ht="16.5" customHeight="1">
      <c r="B203" s="15"/>
      <c r="D203" s="15"/>
    </row>
    <row r="204" spans="2:4" ht="16.5" customHeight="1">
      <c r="B204" s="15"/>
      <c r="D204" s="15"/>
    </row>
    <row r="205" spans="2:4" ht="16.5" customHeight="1">
      <c r="B205" s="15"/>
      <c r="D205" s="15"/>
    </row>
    <row r="206" spans="2:4" ht="16.5" customHeight="1">
      <c r="B206" s="15"/>
      <c r="D206" s="15"/>
    </row>
    <row r="207" spans="2:4" ht="16.5" customHeight="1">
      <c r="B207" s="15"/>
      <c r="D207" s="15"/>
    </row>
    <row r="208" spans="2:4" ht="16.5" customHeight="1">
      <c r="B208" s="15"/>
      <c r="D208" s="15"/>
    </row>
    <row r="209" spans="2:4" ht="16.5" customHeight="1">
      <c r="B209" s="15"/>
      <c r="D209" s="15"/>
    </row>
    <row r="210" spans="2:4" ht="16.5" customHeight="1">
      <c r="B210" s="15"/>
      <c r="D210" s="15"/>
    </row>
    <row r="211" spans="2:4" ht="16.5" customHeight="1">
      <c r="B211" s="15"/>
      <c r="D211" s="15"/>
    </row>
    <row r="212" spans="2:4" ht="16.5" customHeight="1">
      <c r="B212" s="15"/>
      <c r="D212" s="15"/>
    </row>
    <row r="213" spans="2:4" ht="16.5" customHeight="1">
      <c r="B213" s="15"/>
      <c r="D213" s="15"/>
    </row>
    <row r="214" spans="2:4" ht="16.5" customHeight="1">
      <c r="B214" s="15"/>
      <c r="D214" s="15"/>
    </row>
    <row r="215" spans="2:4" ht="16.5" customHeight="1">
      <c r="B215" s="15"/>
      <c r="D215" s="15"/>
    </row>
    <row r="216" spans="2:4" ht="16.5" customHeight="1">
      <c r="B216" s="15"/>
      <c r="D216" s="15"/>
    </row>
    <row r="217" spans="2:4" ht="16.5" customHeight="1">
      <c r="B217" s="15"/>
      <c r="D217" s="15"/>
    </row>
    <row r="218" spans="2:4" ht="16.5" customHeight="1">
      <c r="B218" s="15"/>
      <c r="D218" s="15"/>
    </row>
    <row r="219" spans="2:4" ht="16.5" customHeight="1">
      <c r="B219" s="15"/>
      <c r="D219" s="15"/>
    </row>
    <row r="220" spans="2:4" ht="16.5" customHeight="1">
      <c r="B220" s="15"/>
      <c r="D220" s="15"/>
    </row>
    <row r="221" spans="2:4" ht="16.5" customHeight="1">
      <c r="B221" s="15"/>
      <c r="D221" s="15"/>
    </row>
    <row r="222" spans="2:4" ht="16.5" customHeight="1">
      <c r="B222" s="15"/>
      <c r="D222" s="15"/>
    </row>
    <row r="223" spans="2:4" ht="16.5" customHeight="1">
      <c r="B223" s="15"/>
      <c r="D223" s="15"/>
    </row>
    <row r="224" spans="2: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X23" xr:uid="{00000000-0009-0000-0000-000005000000}"/>
  <phoneticPr fontId="34" type="noConversion"/>
  <conditionalFormatting sqref="X1:X1048576">
    <cfRule type="cellIs" dxfId="1" priority="1" operator="equal">
      <formula>0</formula>
    </cfRule>
  </conditionalFormatting>
  <hyperlinks>
    <hyperlink ref="E5" r:id="rId1" xr:uid="{00000000-0004-0000-0500-000000000000}"/>
    <hyperlink ref="E6" r:id="rId2" xr:uid="{00000000-0004-0000-0500-000001000000}"/>
    <hyperlink ref="E7" r:id="rId3" xr:uid="{00000000-0004-0000-0500-000002000000}"/>
  </hyperlinks>
  <pageMargins left="0.23622047244094491" right="0.23622047244094491" top="0.74803149606299213" bottom="0.74803149606299213" header="0" footer="0"/>
  <pageSetup paperSize="9" scale="37" fitToHeight="0" orientation="landscape" r:id="rId4"/>
  <rowBreaks count="1" manualBreakCount="1">
    <brk id="16" max="16383" man="1"/>
  </rowBreaks>
  <legacy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/>
    <pageSetUpPr fitToPage="1"/>
  </sheetPr>
  <dimension ref="A1:Y993"/>
  <sheetViews>
    <sheetView tabSelected="1" view="pageBreakPreview" zoomScale="40" zoomScaleNormal="50" zoomScaleSheetLayoutView="40" workbookViewId="0">
      <pane xSplit="4" ySplit="1" topLeftCell="E13" activePane="bottomRight" state="frozen"/>
      <selection pane="topRight" activeCell="E1" sqref="E1"/>
      <selection pane="bottomLeft" activeCell="A2" sqref="A2"/>
      <selection pane="bottomRight" activeCell="F2" sqref="F2:X27"/>
    </sheetView>
  </sheetViews>
  <sheetFormatPr defaultColWidth="11.25" defaultRowHeight="15" customHeight="1"/>
  <cols>
    <col min="1" max="1" width="13.75" customWidth="1"/>
    <col min="2" max="2" width="9.625" customWidth="1"/>
    <col min="3" max="3" width="62.125" customWidth="1"/>
    <col min="4" max="4" width="10.25" customWidth="1"/>
    <col min="5" max="5" width="56.375" customWidth="1"/>
    <col min="6" max="24" width="10.625" customWidth="1"/>
    <col min="25" max="25" width="9.625" customWidth="1"/>
  </cols>
  <sheetData>
    <row r="1" spans="1:25" ht="184.5" customHeight="1">
      <c r="A1" s="45" t="s">
        <v>77</v>
      </c>
      <c r="B1" s="46" t="s">
        <v>0</v>
      </c>
      <c r="C1" s="47" t="s">
        <v>78</v>
      </c>
      <c r="D1" s="47" t="s">
        <v>79</v>
      </c>
      <c r="E1" s="47" t="s">
        <v>80</v>
      </c>
      <c r="F1" s="48" t="s">
        <v>81</v>
      </c>
      <c r="G1" s="48" t="s">
        <v>82</v>
      </c>
      <c r="H1" s="48" t="s">
        <v>83</v>
      </c>
      <c r="I1" s="48" t="s">
        <v>84</v>
      </c>
      <c r="J1" s="48" t="s">
        <v>85</v>
      </c>
      <c r="K1" s="48" t="s">
        <v>86</v>
      </c>
      <c r="L1" s="48" t="s">
        <v>87</v>
      </c>
      <c r="M1" s="48" t="s">
        <v>88</v>
      </c>
      <c r="N1" s="48" t="s">
        <v>89</v>
      </c>
      <c r="O1" s="48" t="s">
        <v>90</v>
      </c>
      <c r="P1" s="48" t="s">
        <v>91</v>
      </c>
      <c r="Q1" s="48" t="s">
        <v>92</v>
      </c>
      <c r="R1" s="49" t="s">
        <v>93</v>
      </c>
      <c r="S1" s="48" t="s">
        <v>94</v>
      </c>
      <c r="T1" s="48" t="s">
        <v>95</v>
      </c>
      <c r="U1" s="48" t="s">
        <v>96</v>
      </c>
      <c r="V1" s="48" t="s">
        <v>97</v>
      </c>
      <c r="W1" s="49" t="s">
        <v>63</v>
      </c>
      <c r="X1" s="50" t="s">
        <v>72</v>
      </c>
      <c r="Y1" s="51" t="s">
        <v>100</v>
      </c>
    </row>
    <row r="2" spans="1:25" ht="49.5" customHeight="1">
      <c r="A2" s="52" t="s">
        <v>314</v>
      </c>
      <c r="B2" s="10">
        <f t="shared" ref="B2:B27" si="0">ROW()-1</f>
        <v>1</v>
      </c>
      <c r="C2" s="11" t="s">
        <v>315</v>
      </c>
      <c r="D2" s="10" t="str">
        <f>VLOOKUP(C2,工作表2!A:B,2, )</f>
        <v>盒</v>
      </c>
      <c r="E2" s="11"/>
      <c r="F2" s="10"/>
      <c r="G2" s="10"/>
      <c r="H2" s="10"/>
      <c r="I2" s="10"/>
      <c r="J2" s="10"/>
      <c r="K2" s="10"/>
      <c r="L2" s="10"/>
      <c r="M2" s="10">
        <v>5</v>
      </c>
      <c r="N2" s="10"/>
      <c r="O2" s="13"/>
      <c r="P2" s="10"/>
      <c r="Q2" s="13">
        <v>5</v>
      </c>
      <c r="R2" s="10">
        <v>8</v>
      </c>
      <c r="S2" s="10"/>
      <c r="T2" s="10"/>
      <c r="U2" s="10"/>
      <c r="V2" s="10">
        <v>6</v>
      </c>
      <c r="W2" s="10"/>
      <c r="X2" s="10"/>
      <c r="Y2" s="53">
        <f>SUM(F2:W2)</f>
        <v>24</v>
      </c>
    </row>
    <row r="3" spans="1:25" ht="49.5" customHeight="1">
      <c r="A3" s="52" t="s">
        <v>314</v>
      </c>
      <c r="B3" s="10">
        <f t="shared" si="0"/>
        <v>2</v>
      </c>
      <c r="C3" s="11" t="s">
        <v>316</v>
      </c>
      <c r="D3" s="10" t="str">
        <f>VLOOKUP(C3,工作表2!A:B,2,0)</f>
        <v>包/盒</v>
      </c>
      <c r="E3" s="11"/>
      <c r="F3" s="10">
        <v>10</v>
      </c>
      <c r="G3" s="10"/>
      <c r="H3" s="10">
        <v>8</v>
      </c>
      <c r="I3" s="10">
        <v>2</v>
      </c>
      <c r="J3" s="10"/>
      <c r="K3" s="10">
        <v>2</v>
      </c>
      <c r="L3" s="10">
        <v>10</v>
      </c>
      <c r="M3" s="10"/>
      <c r="N3" s="10"/>
      <c r="O3" s="13">
        <v>5</v>
      </c>
      <c r="P3" s="10">
        <v>10</v>
      </c>
      <c r="Q3" s="13">
        <v>10</v>
      </c>
      <c r="R3" s="10">
        <v>7</v>
      </c>
      <c r="S3" s="10">
        <v>10</v>
      </c>
      <c r="T3" s="10"/>
      <c r="U3" s="10">
        <v>5</v>
      </c>
      <c r="V3" s="10">
        <v>5</v>
      </c>
      <c r="W3" s="10"/>
      <c r="X3" s="10">
        <v>1</v>
      </c>
      <c r="Y3" s="53">
        <f>SUM(F3:X3)</f>
        <v>85</v>
      </c>
    </row>
    <row r="4" spans="1:25" ht="49.5" customHeight="1">
      <c r="A4" s="52" t="s">
        <v>314</v>
      </c>
      <c r="B4" s="10">
        <f t="shared" si="0"/>
        <v>3</v>
      </c>
      <c r="C4" s="11" t="s">
        <v>317</v>
      </c>
      <c r="D4" s="10" t="str">
        <f>VLOOKUP(C4,工作表2!A:B,2,0)</f>
        <v>盒</v>
      </c>
      <c r="E4" s="11"/>
      <c r="F4" s="10">
        <v>10</v>
      </c>
      <c r="G4" s="10"/>
      <c r="H4" s="10">
        <v>15</v>
      </c>
      <c r="I4" s="10"/>
      <c r="J4" s="10"/>
      <c r="K4" s="10">
        <v>2</v>
      </c>
      <c r="L4" s="10">
        <v>8</v>
      </c>
      <c r="M4" s="10"/>
      <c r="N4" s="10"/>
      <c r="O4" s="13"/>
      <c r="P4" s="10"/>
      <c r="Q4" s="13">
        <v>7</v>
      </c>
      <c r="R4" s="10">
        <v>7</v>
      </c>
      <c r="S4" s="10">
        <v>10</v>
      </c>
      <c r="T4" s="10"/>
      <c r="U4" s="10"/>
      <c r="V4" s="10">
        <v>5</v>
      </c>
      <c r="W4" s="10"/>
      <c r="X4" s="10"/>
      <c r="Y4" s="53">
        <f t="shared" ref="Y4:Y6" si="1">SUM(F4:W4)</f>
        <v>64</v>
      </c>
    </row>
    <row r="5" spans="1:25" ht="49.5" customHeight="1">
      <c r="A5" s="52" t="s">
        <v>314</v>
      </c>
      <c r="B5" s="10">
        <f t="shared" si="0"/>
        <v>4</v>
      </c>
      <c r="C5" s="11" t="s">
        <v>319</v>
      </c>
      <c r="D5" s="10" t="str">
        <f>VLOOKUP(C5,工作表2!A:B,2,0)</f>
        <v>組</v>
      </c>
      <c r="E5" s="11"/>
      <c r="F5" s="10"/>
      <c r="G5" s="10"/>
      <c r="H5" s="10">
        <v>25</v>
      </c>
      <c r="I5" s="10"/>
      <c r="J5" s="10"/>
      <c r="K5" s="10"/>
      <c r="L5" s="10">
        <v>2</v>
      </c>
      <c r="M5" s="10">
        <v>5</v>
      </c>
      <c r="N5" s="10"/>
      <c r="O5" s="13"/>
      <c r="P5" s="10">
        <v>3</v>
      </c>
      <c r="Q5" s="13">
        <v>2</v>
      </c>
      <c r="R5" s="10"/>
      <c r="S5" s="10"/>
      <c r="T5" s="10"/>
      <c r="U5" s="10"/>
      <c r="V5" s="10"/>
      <c r="W5" s="10"/>
      <c r="X5" s="10"/>
      <c r="Y5" s="53">
        <f t="shared" si="1"/>
        <v>37</v>
      </c>
    </row>
    <row r="6" spans="1:25" ht="49.5" customHeight="1">
      <c r="A6" s="52" t="s">
        <v>314</v>
      </c>
      <c r="B6" s="10">
        <f t="shared" si="0"/>
        <v>5</v>
      </c>
      <c r="C6" s="11" t="s">
        <v>320</v>
      </c>
      <c r="D6" s="10" t="str">
        <f>VLOOKUP(C6,工作表2!A:B,2,0)</f>
        <v>包/盒</v>
      </c>
      <c r="E6" s="11"/>
      <c r="F6" s="10">
        <v>3</v>
      </c>
      <c r="G6" s="10"/>
      <c r="H6" s="10">
        <v>10</v>
      </c>
      <c r="I6" s="10">
        <v>10</v>
      </c>
      <c r="J6" s="10">
        <v>20</v>
      </c>
      <c r="K6" s="10"/>
      <c r="L6" s="10">
        <v>5</v>
      </c>
      <c r="M6" s="10"/>
      <c r="N6" s="10"/>
      <c r="O6" s="13"/>
      <c r="P6" s="10"/>
      <c r="Q6" s="13">
        <v>20</v>
      </c>
      <c r="R6" s="10">
        <v>10</v>
      </c>
      <c r="S6" s="10">
        <v>20</v>
      </c>
      <c r="T6" s="10"/>
      <c r="U6" s="10">
        <v>10</v>
      </c>
      <c r="V6" s="10"/>
      <c r="W6" s="10"/>
      <c r="X6" s="10"/>
      <c r="Y6" s="53">
        <f t="shared" si="1"/>
        <v>108</v>
      </c>
    </row>
    <row r="7" spans="1:25" ht="49.5" customHeight="1">
      <c r="A7" s="52" t="s">
        <v>314</v>
      </c>
      <c r="B7" s="10">
        <f t="shared" si="0"/>
        <v>6</v>
      </c>
      <c r="C7" s="11" t="s">
        <v>322</v>
      </c>
      <c r="D7" s="10" t="str">
        <f>VLOOKUP(C7,工作表2!A:B,2,0)</f>
        <v>個</v>
      </c>
      <c r="E7" s="11"/>
      <c r="F7" s="10">
        <v>15</v>
      </c>
      <c r="G7" s="10">
        <v>5</v>
      </c>
      <c r="H7" s="10">
        <v>30</v>
      </c>
      <c r="I7" s="10"/>
      <c r="J7" s="10"/>
      <c r="K7" s="10">
        <v>10</v>
      </c>
      <c r="L7" s="10">
        <v>10</v>
      </c>
      <c r="M7" s="10">
        <v>10</v>
      </c>
      <c r="N7" s="10">
        <v>10</v>
      </c>
      <c r="O7" s="13">
        <v>2</v>
      </c>
      <c r="P7" s="10">
        <v>10</v>
      </c>
      <c r="Q7" s="13"/>
      <c r="R7" s="10">
        <v>15</v>
      </c>
      <c r="S7" s="10">
        <v>10</v>
      </c>
      <c r="T7" s="10">
        <v>3</v>
      </c>
      <c r="U7" s="10">
        <v>10</v>
      </c>
      <c r="V7" s="10"/>
      <c r="W7" s="10"/>
      <c r="X7" s="10">
        <v>5</v>
      </c>
      <c r="Y7" s="53">
        <f>SUM(F7:X7)</f>
        <v>145</v>
      </c>
    </row>
    <row r="8" spans="1:25" ht="49.5" customHeight="1">
      <c r="A8" s="52" t="s">
        <v>314</v>
      </c>
      <c r="B8" s="10">
        <f t="shared" si="0"/>
        <v>7</v>
      </c>
      <c r="C8" s="11" t="s">
        <v>323</v>
      </c>
      <c r="D8" s="10" t="str">
        <f>VLOOKUP(C8,工作表2!A:B,2,0)</f>
        <v>個</v>
      </c>
      <c r="E8" s="11"/>
      <c r="F8" s="10">
        <v>12</v>
      </c>
      <c r="G8" s="10">
        <v>20</v>
      </c>
      <c r="H8" s="10">
        <v>20</v>
      </c>
      <c r="I8" s="10"/>
      <c r="J8" s="10"/>
      <c r="K8" s="10">
        <v>100</v>
      </c>
      <c r="L8" s="10">
        <v>20</v>
      </c>
      <c r="M8" s="10">
        <v>10</v>
      </c>
      <c r="N8" s="10"/>
      <c r="O8" s="13"/>
      <c r="P8" s="10">
        <v>10</v>
      </c>
      <c r="Q8" s="13">
        <v>19</v>
      </c>
      <c r="R8" s="10"/>
      <c r="S8" s="10"/>
      <c r="T8" s="10"/>
      <c r="U8" s="10">
        <v>30</v>
      </c>
      <c r="V8" s="10">
        <v>50</v>
      </c>
      <c r="W8" s="10"/>
      <c r="X8" s="10"/>
      <c r="Y8" s="53">
        <f t="shared" ref="Y8:Y15" si="2">SUM(F8:W8)</f>
        <v>291</v>
      </c>
    </row>
    <row r="9" spans="1:25" ht="49.5" customHeight="1">
      <c r="A9" s="52" t="s">
        <v>314</v>
      </c>
      <c r="B9" s="10">
        <f t="shared" si="0"/>
        <v>8</v>
      </c>
      <c r="C9" s="11" t="s">
        <v>324</v>
      </c>
      <c r="D9" s="10" t="str">
        <f>VLOOKUP(C9,工作表2!A:B,2,0)</f>
        <v>個</v>
      </c>
      <c r="E9" s="54"/>
      <c r="F9" s="10">
        <v>12</v>
      </c>
      <c r="G9" s="10"/>
      <c r="H9" s="10">
        <v>20</v>
      </c>
      <c r="I9" s="10"/>
      <c r="J9" s="10"/>
      <c r="K9" s="10">
        <v>50</v>
      </c>
      <c r="L9" s="10"/>
      <c r="M9" s="10">
        <v>10</v>
      </c>
      <c r="N9" s="10">
        <v>5</v>
      </c>
      <c r="O9" s="13"/>
      <c r="P9" s="10">
        <v>10</v>
      </c>
      <c r="Q9" s="13"/>
      <c r="R9" s="10"/>
      <c r="S9" s="10"/>
      <c r="T9" s="10"/>
      <c r="U9" s="10">
        <v>30</v>
      </c>
      <c r="V9" s="10"/>
      <c r="W9" s="10"/>
      <c r="X9" s="10"/>
      <c r="Y9" s="53">
        <f t="shared" si="2"/>
        <v>137</v>
      </c>
    </row>
    <row r="10" spans="1:25" ht="49.5" customHeight="1">
      <c r="A10" s="52" t="s">
        <v>132</v>
      </c>
      <c r="B10" s="10">
        <f t="shared" si="0"/>
        <v>9</v>
      </c>
      <c r="C10" s="11" t="s">
        <v>325</v>
      </c>
      <c r="D10" s="10" t="str">
        <f>VLOOKUP(C10,工作表2!A:B,2,0)</f>
        <v>雙</v>
      </c>
      <c r="E10" s="11" t="str">
        <f>VLOOKUP(C10,工作表2!A:C,3,0)</f>
        <v>22cm-29cm</v>
      </c>
      <c r="F10" s="10">
        <v>6</v>
      </c>
      <c r="G10" s="10"/>
      <c r="H10" s="10">
        <v>100</v>
      </c>
      <c r="I10" s="10"/>
      <c r="J10" s="10">
        <v>10</v>
      </c>
      <c r="K10" s="10"/>
      <c r="L10" s="10">
        <v>20</v>
      </c>
      <c r="M10" s="10">
        <v>40</v>
      </c>
      <c r="N10" s="10">
        <v>10</v>
      </c>
      <c r="O10" s="10"/>
      <c r="P10" s="10"/>
      <c r="Q10" s="13">
        <v>10</v>
      </c>
      <c r="R10" s="10">
        <v>20</v>
      </c>
      <c r="S10" s="10">
        <v>20</v>
      </c>
      <c r="T10" s="10"/>
      <c r="U10" s="10"/>
      <c r="V10" s="10"/>
      <c r="W10" s="10"/>
      <c r="X10" s="10"/>
      <c r="Y10" s="53">
        <f t="shared" si="2"/>
        <v>236</v>
      </c>
    </row>
    <row r="11" spans="1:25" ht="49.5" customHeight="1">
      <c r="A11" s="52" t="s">
        <v>326</v>
      </c>
      <c r="B11" s="10">
        <f t="shared" si="0"/>
        <v>10</v>
      </c>
      <c r="C11" s="11" t="s">
        <v>330</v>
      </c>
      <c r="D11" s="10" t="str">
        <f>VLOOKUP(C11,工作表2!A:B,2, )</f>
        <v>個</v>
      </c>
      <c r="E11" s="11" t="str">
        <f>VLOOKUP(C11,工作表2!A:C,3, )</f>
        <v>球類打氣用(附球針)</v>
      </c>
      <c r="F11" s="10"/>
      <c r="G11" s="10"/>
      <c r="H11" s="10">
        <v>3</v>
      </c>
      <c r="I11" s="10"/>
      <c r="J11" s="10">
        <v>1</v>
      </c>
      <c r="K11" s="10"/>
      <c r="L11" s="10"/>
      <c r="M11" s="10">
        <v>2</v>
      </c>
      <c r="N11" s="10"/>
      <c r="O11" s="13"/>
      <c r="P11" s="10">
        <v>3</v>
      </c>
      <c r="Q11" s="13">
        <v>3</v>
      </c>
      <c r="R11" s="10"/>
      <c r="S11" s="10">
        <v>2</v>
      </c>
      <c r="T11" s="10"/>
      <c r="U11" s="10">
        <v>1</v>
      </c>
      <c r="V11" s="10"/>
      <c r="W11" s="10"/>
      <c r="X11" s="10"/>
      <c r="Y11" s="53">
        <f t="shared" si="2"/>
        <v>15</v>
      </c>
    </row>
    <row r="12" spans="1:25" ht="49.5" customHeight="1">
      <c r="A12" s="52" t="s">
        <v>326</v>
      </c>
      <c r="B12" s="10">
        <f t="shared" si="0"/>
        <v>11</v>
      </c>
      <c r="C12" s="11" t="s">
        <v>333</v>
      </c>
      <c r="D12" s="10" t="str">
        <f>VLOOKUP(C12,工作表2!A:B,2,0)</f>
        <v>雙</v>
      </c>
      <c r="E12" s="11" t="str">
        <f>VLOOKUP(C12,工作表2!A:C,3,0)</f>
        <v>半截式緩震舒適自行車手套</v>
      </c>
      <c r="F12" s="10">
        <v>5</v>
      </c>
      <c r="G12" s="10"/>
      <c r="H12" s="10"/>
      <c r="I12" s="10"/>
      <c r="J12" s="10"/>
      <c r="K12" s="10"/>
      <c r="L12" s="10"/>
      <c r="M12" s="10"/>
      <c r="N12" s="10"/>
      <c r="O12" s="13"/>
      <c r="P12" s="10"/>
      <c r="Q12" s="13"/>
      <c r="R12" s="10"/>
      <c r="S12" s="10"/>
      <c r="T12" s="10"/>
      <c r="U12" s="10"/>
      <c r="V12" s="10"/>
      <c r="W12" s="10"/>
      <c r="X12" s="10"/>
      <c r="Y12" s="53">
        <f t="shared" si="2"/>
        <v>5</v>
      </c>
    </row>
    <row r="13" spans="1:25" ht="49.5" customHeight="1">
      <c r="A13" s="52" t="s">
        <v>326</v>
      </c>
      <c r="B13" s="10">
        <f t="shared" si="0"/>
        <v>12</v>
      </c>
      <c r="C13" s="11" t="s">
        <v>334</v>
      </c>
      <c r="D13" s="10" t="str">
        <f>VLOOKUP(C13,工作表2!A:B,2,0)</f>
        <v>雙</v>
      </c>
      <c r="E13" s="11" t="str">
        <f>VLOOKUP(C13,工作表2!A:C,3,0)</f>
        <v>(請新增註解備註尺寸)</v>
      </c>
      <c r="F13" s="10"/>
      <c r="G13" s="10"/>
      <c r="H13" s="10">
        <v>11</v>
      </c>
      <c r="I13" s="10"/>
      <c r="J13" s="10"/>
      <c r="K13" s="10"/>
      <c r="L13" s="10"/>
      <c r="M13" s="10"/>
      <c r="N13" s="10"/>
      <c r="O13" s="13"/>
      <c r="P13" s="10"/>
      <c r="Q13" s="13"/>
      <c r="R13" s="10"/>
      <c r="S13" s="10">
        <v>10</v>
      </c>
      <c r="T13" s="10"/>
      <c r="U13" s="10"/>
      <c r="V13" s="10"/>
      <c r="W13" s="10"/>
      <c r="X13" s="10"/>
      <c r="Y13" s="53">
        <f t="shared" si="2"/>
        <v>21</v>
      </c>
    </row>
    <row r="14" spans="1:25" ht="49.5" customHeight="1">
      <c r="A14" s="52" t="s">
        <v>326</v>
      </c>
      <c r="B14" s="10">
        <f t="shared" si="0"/>
        <v>13</v>
      </c>
      <c r="C14" s="11" t="s">
        <v>335</v>
      </c>
      <c r="D14" s="10" t="str">
        <f>VLOOKUP(C14,工作表2!A:B,2,0)</f>
        <v>條</v>
      </c>
      <c r="E14" s="11" t="str">
        <f>VLOOKUP(C14,工作表2!A:C,3,0)</f>
        <v>250cm-300cm學童用</v>
      </c>
      <c r="F14" s="10">
        <v>5</v>
      </c>
      <c r="G14" s="10"/>
      <c r="H14" s="10">
        <v>19</v>
      </c>
      <c r="I14" s="10"/>
      <c r="J14" s="10"/>
      <c r="K14" s="10"/>
      <c r="L14" s="10">
        <v>10</v>
      </c>
      <c r="M14" s="10">
        <v>5</v>
      </c>
      <c r="N14" s="10"/>
      <c r="O14" s="13"/>
      <c r="P14" s="10">
        <v>10</v>
      </c>
      <c r="Q14" s="13">
        <v>14</v>
      </c>
      <c r="R14" s="10">
        <v>10</v>
      </c>
      <c r="S14" s="10">
        <v>10</v>
      </c>
      <c r="T14" s="10"/>
      <c r="U14" s="10"/>
      <c r="V14" s="10"/>
      <c r="W14" s="10"/>
      <c r="X14" s="10"/>
      <c r="Y14" s="53">
        <f t="shared" si="2"/>
        <v>83</v>
      </c>
    </row>
    <row r="15" spans="1:25" ht="49.5" customHeight="1">
      <c r="A15" s="52" t="s">
        <v>326</v>
      </c>
      <c r="B15" s="10">
        <f t="shared" si="0"/>
        <v>14</v>
      </c>
      <c r="C15" s="11" t="s">
        <v>336</v>
      </c>
      <c r="D15" s="10" t="str">
        <f>VLOOKUP(C15,工作表2!A:B,2,0)</f>
        <v>個</v>
      </c>
      <c r="E15" s="11" t="str">
        <f>VLOOKUP(C15,工作表2!A:C,3,0)</f>
        <v>國小三年級至國中三年級</v>
      </c>
      <c r="F15" s="10">
        <v>6</v>
      </c>
      <c r="G15" s="10"/>
      <c r="H15" s="10">
        <v>15</v>
      </c>
      <c r="I15" s="10"/>
      <c r="J15" s="10"/>
      <c r="K15" s="10"/>
      <c r="L15" s="10">
        <v>2</v>
      </c>
      <c r="M15" s="10">
        <v>5</v>
      </c>
      <c r="N15" s="10">
        <v>5</v>
      </c>
      <c r="O15" s="13"/>
      <c r="P15" s="10">
        <v>5</v>
      </c>
      <c r="Q15" s="13">
        <v>7</v>
      </c>
      <c r="R15" s="10">
        <v>1</v>
      </c>
      <c r="S15" s="10">
        <v>5</v>
      </c>
      <c r="T15" s="10">
        <v>3</v>
      </c>
      <c r="U15" s="10">
        <v>5</v>
      </c>
      <c r="V15" s="10">
        <v>3</v>
      </c>
      <c r="W15" s="10"/>
      <c r="X15" s="10"/>
      <c r="Y15" s="53">
        <f t="shared" si="2"/>
        <v>62</v>
      </c>
    </row>
    <row r="16" spans="1:25" ht="49.5" customHeight="1">
      <c r="A16" s="52" t="s">
        <v>326</v>
      </c>
      <c r="B16" s="10">
        <f t="shared" si="0"/>
        <v>15</v>
      </c>
      <c r="C16" s="11" t="s">
        <v>337</v>
      </c>
      <c r="D16" s="10" t="str">
        <f>VLOOKUP(C16,工作表2!A:B,2,0)</f>
        <v>顆</v>
      </c>
      <c r="E16" s="11" t="str">
        <f>VLOOKUP(C16,工作表2!A:C,3,0)</f>
        <v>5號</v>
      </c>
      <c r="F16" s="10"/>
      <c r="G16" s="10"/>
      <c r="H16" s="10">
        <v>10</v>
      </c>
      <c r="I16" s="10"/>
      <c r="J16" s="10">
        <v>2</v>
      </c>
      <c r="K16" s="10">
        <v>10</v>
      </c>
      <c r="L16" s="10">
        <v>10</v>
      </c>
      <c r="M16" s="10">
        <v>5</v>
      </c>
      <c r="N16" s="10">
        <v>5</v>
      </c>
      <c r="O16" s="13"/>
      <c r="P16" s="10">
        <v>3</v>
      </c>
      <c r="Q16" s="13">
        <v>8</v>
      </c>
      <c r="R16" s="10"/>
      <c r="S16" s="10">
        <v>10</v>
      </c>
      <c r="T16" s="10"/>
      <c r="U16" s="10">
        <v>5</v>
      </c>
      <c r="V16" s="10">
        <v>5</v>
      </c>
      <c r="W16" s="10"/>
      <c r="X16" s="10">
        <v>5</v>
      </c>
      <c r="Y16" s="53">
        <f>SUM(F16:X16)</f>
        <v>78</v>
      </c>
    </row>
    <row r="17" spans="1:25" ht="49.5" customHeight="1">
      <c r="A17" s="52" t="s">
        <v>326</v>
      </c>
      <c r="B17" s="10">
        <f t="shared" si="0"/>
        <v>16</v>
      </c>
      <c r="C17" s="11" t="s">
        <v>338</v>
      </c>
      <c r="D17" s="10" t="str">
        <f>VLOOKUP(C17,工作表2!A:B,2,0)</f>
        <v>個</v>
      </c>
      <c r="E17" s="11" t="str">
        <f>VLOOKUP(C17,工作表2!A:C,3,0)</f>
        <v>布製/發泡/PU為佳</v>
      </c>
      <c r="F17" s="10">
        <v>5</v>
      </c>
      <c r="G17" s="10">
        <v>5</v>
      </c>
      <c r="H17" s="10">
        <v>10</v>
      </c>
      <c r="I17" s="10"/>
      <c r="J17" s="10"/>
      <c r="K17" s="10">
        <v>10</v>
      </c>
      <c r="L17" s="10"/>
      <c r="M17" s="10"/>
      <c r="N17" s="10">
        <v>5</v>
      </c>
      <c r="O17" s="13"/>
      <c r="P17" s="10"/>
      <c r="Q17" s="13">
        <v>13</v>
      </c>
      <c r="R17" s="10">
        <v>2</v>
      </c>
      <c r="S17" s="10">
        <v>10</v>
      </c>
      <c r="T17" s="10"/>
      <c r="U17" s="10">
        <v>5</v>
      </c>
      <c r="V17" s="10">
        <v>3</v>
      </c>
      <c r="W17" s="10"/>
      <c r="X17" s="10"/>
      <c r="Y17" s="53">
        <f>SUM(F17:W17)</f>
        <v>68</v>
      </c>
    </row>
    <row r="18" spans="1:25" ht="49.5" customHeight="1">
      <c r="A18" s="52" t="s">
        <v>326</v>
      </c>
      <c r="B18" s="10">
        <f t="shared" si="0"/>
        <v>17</v>
      </c>
      <c r="C18" s="11" t="s">
        <v>339</v>
      </c>
      <c r="D18" s="10" t="str">
        <f>VLOOKUP(C18,工作表2!A:B,2,0)</f>
        <v>顆</v>
      </c>
      <c r="E18" s="11" t="str">
        <f>VLOOKUP(C18,工作表2!A:C,3,0)</f>
        <v>7號</v>
      </c>
      <c r="F18" s="10">
        <v>6</v>
      </c>
      <c r="G18" s="10"/>
      <c r="H18" s="10">
        <v>14</v>
      </c>
      <c r="I18" s="10"/>
      <c r="J18" s="10">
        <v>2</v>
      </c>
      <c r="K18" s="10">
        <v>10</v>
      </c>
      <c r="L18" s="10">
        <v>10</v>
      </c>
      <c r="M18" s="10">
        <v>10</v>
      </c>
      <c r="N18" s="10">
        <v>5</v>
      </c>
      <c r="O18" s="13">
        <v>10</v>
      </c>
      <c r="P18" s="10">
        <v>3</v>
      </c>
      <c r="Q18" s="13">
        <v>12</v>
      </c>
      <c r="R18" s="10">
        <v>10</v>
      </c>
      <c r="S18" s="10">
        <v>10</v>
      </c>
      <c r="T18" s="10"/>
      <c r="U18" s="10">
        <v>5</v>
      </c>
      <c r="V18" s="10">
        <v>5</v>
      </c>
      <c r="W18" s="10"/>
      <c r="X18" s="10">
        <v>3</v>
      </c>
      <c r="Y18" s="53">
        <f t="shared" ref="Y18:Y22" si="3">SUM(F18:X18)</f>
        <v>115</v>
      </c>
    </row>
    <row r="19" spans="1:25" ht="49.5" customHeight="1">
      <c r="A19" s="52" t="s">
        <v>326</v>
      </c>
      <c r="B19" s="10">
        <f t="shared" si="0"/>
        <v>18</v>
      </c>
      <c r="C19" s="11" t="s">
        <v>340</v>
      </c>
      <c r="D19" s="10" t="str">
        <f>VLOOKUP(C19,工作表2!A:B,2,0)</f>
        <v>顆</v>
      </c>
      <c r="E19" s="11" t="str">
        <f>VLOOKUP(C19,工作表2!A:C,3,0)</f>
        <v>3號</v>
      </c>
      <c r="F19" s="10">
        <v>5</v>
      </c>
      <c r="G19" s="10">
        <v>3</v>
      </c>
      <c r="H19" s="10">
        <v>15</v>
      </c>
      <c r="I19" s="10"/>
      <c r="J19" s="10"/>
      <c r="K19" s="10">
        <v>10</v>
      </c>
      <c r="L19" s="10">
        <v>5</v>
      </c>
      <c r="M19" s="10"/>
      <c r="N19" s="10">
        <v>5</v>
      </c>
      <c r="O19" s="13"/>
      <c r="P19" s="10">
        <v>3</v>
      </c>
      <c r="Q19" s="13"/>
      <c r="R19" s="10">
        <v>10</v>
      </c>
      <c r="S19" s="10">
        <v>10</v>
      </c>
      <c r="T19" s="10"/>
      <c r="U19" s="10">
        <v>10</v>
      </c>
      <c r="V19" s="10">
        <v>3</v>
      </c>
      <c r="W19" s="10"/>
      <c r="X19" s="10"/>
      <c r="Y19" s="53">
        <f t="shared" si="3"/>
        <v>79</v>
      </c>
    </row>
    <row r="20" spans="1:25" ht="49.5" customHeight="1">
      <c r="A20" s="52" t="s">
        <v>326</v>
      </c>
      <c r="B20" s="10">
        <f t="shared" si="0"/>
        <v>19</v>
      </c>
      <c r="C20" s="11" t="s">
        <v>341</v>
      </c>
      <c r="D20" s="10" t="str">
        <f>VLOOKUP(C20,工作表2!A:B,2,0)</f>
        <v>組</v>
      </c>
      <c r="E20" s="11"/>
      <c r="F20" s="10"/>
      <c r="G20" s="10">
        <v>2</v>
      </c>
      <c r="H20" s="10">
        <v>11</v>
      </c>
      <c r="I20" s="10"/>
      <c r="J20" s="10"/>
      <c r="K20" s="10"/>
      <c r="L20" s="10">
        <v>3</v>
      </c>
      <c r="M20" s="10"/>
      <c r="N20" s="10">
        <v>5</v>
      </c>
      <c r="O20" s="13"/>
      <c r="P20" s="10"/>
      <c r="Q20" s="13"/>
      <c r="R20" s="10"/>
      <c r="S20" s="10">
        <v>5</v>
      </c>
      <c r="T20" s="10"/>
      <c r="U20" s="10">
        <v>2</v>
      </c>
      <c r="V20" s="10">
        <v>1</v>
      </c>
      <c r="W20" s="10"/>
      <c r="X20" s="10">
        <v>1</v>
      </c>
      <c r="Y20" s="53">
        <f t="shared" si="3"/>
        <v>30</v>
      </c>
    </row>
    <row r="21" spans="1:25" ht="49.5" customHeight="1">
      <c r="A21" s="52" t="s">
        <v>326</v>
      </c>
      <c r="B21" s="10">
        <f t="shared" si="0"/>
        <v>20</v>
      </c>
      <c r="C21" s="11" t="s">
        <v>342</v>
      </c>
      <c r="D21" s="10" t="str">
        <f>VLOOKUP(C21,工作表2!A:B,2,0)</f>
        <v>支</v>
      </c>
      <c r="E21" s="11"/>
      <c r="F21" s="10">
        <v>9</v>
      </c>
      <c r="G21" s="10">
        <v>10</v>
      </c>
      <c r="H21" s="10">
        <v>15</v>
      </c>
      <c r="I21" s="10"/>
      <c r="J21" s="10"/>
      <c r="K21" s="10">
        <v>10</v>
      </c>
      <c r="L21" s="10">
        <v>10</v>
      </c>
      <c r="M21" s="10">
        <v>8</v>
      </c>
      <c r="N21" s="10">
        <v>5</v>
      </c>
      <c r="O21" s="13"/>
      <c r="P21" s="10"/>
      <c r="Q21" s="13">
        <v>4</v>
      </c>
      <c r="R21" s="10">
        <v>12</v>
      </c>
      <c r="S21" s="10">
        <v>50</v>
      </c>
      <c r="T21" s="10"/>
      <c r="U21" s="10">
        <v>10</v>
      </c>
      <c r="V21" s="10">
        <v>4</v>
      </c>
      <c r="W21" s="10"/>
      <c r="X21" s="10">
        <v>5</v>
      </c>
      <c r="Y21" s="53">
        <f t="shared" si="3"/>
        <v>152</v>
      </c>
    </row>
    <row r="22" spans="1:25" ht="49.5" customHeight="1">
      <c r="A22" s="52" t="s">
        <v>326</v>
      </c>
      <c r="B22" s="10">
        <f t="shared" si="0"/>
        <v>21</v>
      </c>
      <c r="C22" s="11" t="s">
        <v>343</v>
      </c>
      <c r="D22" s="10" t="str">
        <f>VLOOKUP(C22,工作表2!A:B,2,0)</f>
        <v>桶</v>
      </c>
      <c r="E22" s="11" t="str">
        <f>VLOOKUP(C22,工作表2!A:C,3,0)</f>
        <v>12入/桶</v>
      </c>
      <c r="F22" s="10">
        <v>6</v>
      </c>
      <c r="G22" s="10">
        <v>10</v>
      </c>
      <c r="H22" s="10"/>
      <c r="I22" s="10"/>
      <c r="J22" s="10"/>
      <c r="K22" s="10">
        <v>5</v>
      </c>
      <c r="L22" s="10">
        <v>10</v>
      </c>
      <c r="M22" s="10">
        <v>4</v>
      </c>
      <c r="N22" s="10">
        <v>5</v>
      </c>
      <c r="O22" s="13"/>
      <c r="P22" s="10"/>
      <c r="Q22" s="13">
        <v>4</v>
      </c>
      <c r="R22" s="10">
        <v>2</v>
      </c>
      <c r="S22" s="10">
        <v>10</v>
      </c>
      <c r="T22" s="10"/>
      <c r="U22" s="10">
        <v>3</v>
      </c>
      <c r="V22" s="10">
        <v>4</v>
      </c>
      <c r="W22" s="10"/>
      <c r="X22" s="10">
        <v>3</v>
      </c>
      <c r="Y22" s="53">
        <f t="shared" si="3"/>
        <v>66</v>
      </c>
    </row>
    <row r="23" spans="1:25" ht="49.5" customHeight="1">
      <c r="A23" s="52" t="s">
        <v>326</v>
      </c>
      <c r="B23" s="10">
        <f t="shared" si="0"/>
        <v>22</v>
      </c>
      <c r="C23" s="11" t="s">
        <v>344</v>
      </c>
      <c r="D23" s="10" t="str">
        <f>VLOOKUP(C23,工作表2!A:B,2,0)</f>
        <v>個</v>
      </c>
      <c r="E23" s="11" t="str">
        <f>VLOOKUP(C23,工作表2!A:C,3,0)</f>
        <v>捕手</v>
      </c>
      <c r="F23" s="10"/>
      <c r="G23" s="10"/>
      <c r="H23" s="10"/>
      <c r="I23" s="10"/>
      <c r="J23" s="10"/>
      <c r="K23" s="10"/>
      <c r="L23" s="10">
        <v>5</v>
      </c>
      <c r="M23" s="10"/>
      <c r="N23" s="10">
        <v>5</v>
      </c>
      <c r="O23" s="13"/>
      <c r="P23" s="10"/>
      <c r="Q23" s="13"/>
      <c r="R23" s="10"/>
      <c r="S23" s="10">
        <v>5</v>
      </c>
      <c r="T23" s="10"/>
      <c r="U23" s="10"/>
      <c r="V23" s="10">
        <v>5</v>
      </c>
      <c r="W23" s="10"/>
      <c r="X23" s="10"/>
      <c r="Y23" s="53">
        <f t="shared" ref="Y23:Y25" si="4">SUM(F23:W23)</f>
        <v>20</v>
      </c>
    </row>
    <row r="24" spans="1:25" ht="49.5" customHeight="1">
      <c r="A24" s="52" t="s">
        <v>326</v>
      </c>
      <c r="B24" s="10">
        <f t="shared" si="0"/>
        <v>23</v>
      </c>
      <c r="C24" s="11" t="s">
        <v>345</v>
      </c>
      <c r="D24" s="10" t="str">
        <f>VLOOKUP(C24,工作表2!A:B,2,0)</f>
        <v>台</v>
      </c>
      <c r="E24" s="11" t="str">
        <f>VLOOKUP(C24,工作表2!A:C,3,0)</f>
        <v>國中生用</v>
      </c>
      <c r="F24" s="10"/>
      <c r="G24" s="10">
        <v>5</v>
      </c>
      <c r="H24" s="10"/>
      <c r="I24" s="10"/>
      <c r="J24" s="10"/>
      <c r="K24" s="10"/>
      <c r="L24" s="10"/>
      <c r="M24" s="10"/>
      <c r="N24" s="10">
        <v>2</v>
      </c>
      <c r="O24" s="13">
        <v>7</v>
      </c>
      <c r="P24" s="10"/>
      <c r="Q24" s="13">
        <v>2</v>
      </c>
      <c r="R24" s="10"/>
      <c r="S24" s="10">
        <v>2</v>
      </c>
      <c r="T24" s="10"/>
      <c r="U24" s="10"/>
      <c r="V24" s="10"/>
      <c r="W24" s="10"/>
      <c r="X24" s="10"/>
      <c r="Y24" s="53">
        <f t="shared" si="4"/>
        <v>18</v>
      </c>
    </row>
    <row r="25" spans="1:25" ht="49.5" customHeight="1">
      <c r="A25" s="52" t="s">
        <v>326</v>
      </c>
      <c r="B25" s="10">
        <f t="shared" si="0"/>
        <v>24</v>
      </c>
      <c r="C25" s="11" t="s">
        <v>604</v>
      </c>
      <c r="D25" s="10" t="str">
        <f>VLOOKUP(C25,工作表2!A:B,2,0)</f>
        <v>顆</v>
      </c>
      <c r="E25" s="11" t="str">
        <f>VLOOKUP(C25,工作表2!A:C,3,0)</f>
        <v>國小適用、4號</v>
      </c>
      <c r="F25" s="10"/>
      <c r="G25" s="10"/>
      <c r="H25" s="10">
        <v>15</v>
      </c>
      <c r="I25" s="10"/>
      <c r="J25" s="10"/>
      <c r="K25" s="10"/>
      <c r="L25" s="10">
        <v>10</v>
      </c>
      <c r="M25" s="10"/>
      <c r="N25" s="10">
        <v>5</v>
      </c>
      <c r="O25" s="13"/>
      <c r="P25" s="10">
        <v>3</v>
      </c>
      <c r="Q25" s="13">
        <v>6</v>
      </c>
      <c r="R25" s="10">
        <v>13</v>
      </c>
      <c r="S25" s="10">
        <v>10</v>
      </c>
      <c r="T25" s="10"/>
      <c r="U25" s="10"/>
      <c r="V25" s="10">
        <v>5</v>
      </c>
      <c r="W25" s="10"/>
      <c r="X25" s="10"/>
      <c r="Y25" s="53">
        <f t="shared" si="4"/>
        <v>67</v>
      </c>
    </row>
    <row r="26" spans="1:25" ht="49.5" customHeight="1">
      <c r="A26" s="52" t="s">
        <v>326</v>
      </c>
      <c r="B26" s="10">
        <f t="shared" si="0"/>
        <v>25</v>
      </c>
      <c r="C26" s="11" t="s">
        <v>347</v>
      </c>
      <c r="D26" s="10" t="str">
        <f>VLOOKUP(C26,工作表2!A:B,2,0)</f>
        <v>組</v>
      </c>
      <c r="E26" s="11"/>
      <c r="F26" s="10">
        <v>2</v>
      </c>
      <c r="G26" s="10"/>
      <c r="H26" s="10">
        <v>4</v>
      </c>
      <c r="I26" s="10">
        <v>5</v>
      </c>
      <c r="J26" s="10"/>
      <c r="K26" s="10"/>
      <c r="L26" s="10">
        <v>6</v>
      </c>
      <c r="M26" s="10"/>
      <c r="N26" s="10"/>
      <c r="O26" s="13"/>
      <c r="P26" s="10"/>
      <c r="Q26" s="13"/>
      <c r="R26" s="10">
        <v>10</v>
      </c>
      <c r="S26" s="10"/>
      <c r="T26" s="10"/>
      <c r="U26" s="10">
        <v>10</v>
      </c>
      <c r="V26" s="10">
        <v>5</v>
      </c>
      <c r="W26" s="10"/>
      <c r="X26" s="10">
        <v>2</v>
      </c>
      <c r="Y26" s="53">
        <f t="shared" ref="Y26:Y27" si="5">SUM(F26:X26)</f>
        <v>44</v>
      </c>
    </row>
    <row r="27" spans="1:25" ht="49.5" customHeight="1">
      <c r="A27" s="52" t="s">
        <v>326</v>
      </c>
      <c r="B27" s="10">
        <f t="shared" si="0"/>
        <v>26</v>
      </c>
      <c r="C27" s="11" t="s">
        <v>348</v>
      </c>
      <c r="D27" s="10" t="str">
        <f>VLOOKUP(C27,工作表2!A:B,2,0)</f>
        <v>筒</v>
      </c>
      <c r="E27" s="11"/>
      <c r="F27" s="10">
        <v>2</v>
      </c>
      <c r="G27" s="10"/>
      <c r="H27" s="10">
        <v>2</v>
      </c>
      <c r="I27" s="10">
        <v>1</v>
      </c>
      <c r="J27" s="10"/>
      <c r="K27" s="10"/>
      <c r="L27" s="10">
        <v>10</v>
      </c>
      <c r="M27" s="10"/>
      <c r="N27" s="10"/>
      <c r="O27" s="13"/>
      <c r="P27" s="10"/>
      <c r="Q27" s="13"/>
      <c r="R27" s="10">
        <v>1</v>
      </c>
      <c r="S27" s="10"/>
      <c r="T27" s="10"/>
      <c r="U27" s="10">
        <v>2</v>
      </c>
      <c r="V27" s="10">
        <v>3</v>
      </c>
      <c r="W27" s="10"/>
      <c r="X27" s="10">
        <v>2</v>
      </c>
      <c r="Y27" s="53">
        <f t="shared" si="5"/>
        <v>23</v>
      </c>
    </row>
    <row r="28" spans="1:25" ht="15.75" customHeight="1">
      <c r="A28" s="55"/>
      <c r="B28" s="56"/>
      <c r="C28" s="55"/>
      <c r="D28" s="56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</row>
    <row r="29" spans="1:25" ht="15.75" customHeight="1">
      <c r="A29" s="55"/>
      <c r="B29" s="56"/>
      <c r="C29" s="55"/>
      <c r="D29" s="56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</row>
    <row r="30" spans="1:25" ht="15.75" customHeight="1">
      <c r="A30" s="55"/>
      <c r="B30" s="56"/>
      <c r="C30" s="55"/>
      <c r="D30" s="56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</row>
    <row r="31" spans="1:25" ht="15.75" customHeight="1">
      <c r="A31" s="55"/>
      <c r="B31" s="56"/>
      <c r="C31" s="55"/>
      <c r="D31" s="5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</row>
    <row r="32" spans="1:25" ht="15.75" customHeight="1">
      <c r="A32" s="55"/>
      <c r="B32" s="56"/>
      <c r="C32" s="55"/>
      <c r="D32" s="56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</row>
    <row r="33" spans="1:25" ht="15.75" customHeight="1">
      <c r="A33" s="55"/>
      <c r="B33" s="56"/>
      <c r="C33" s="55"/>
      <c r="D33" s="56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</row>
    <row r="34" spans="1:25" ht="15.75" customHeight="1">
      <c r="A34" s="55"/>
      <c r="B34" s="56"/>
      <c r="C34" s="55"/>
      <c r="D34" s="56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</row>
    <row r="35" spans="1:25" ht="15.75" customHeight="1">
      <c r="A35" s="55"/>
      <c r="B35" s="56"/>
      <c r="C35" s="55"/>
      <c r="D35" s="56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</row>
    <row r="36" spans="1:25" ht="15.75" customHeight="1">
      <c r="A36" s="55"/>
      <c r="B36" s="56"/>
      <c r="C36" s="55"/>
      <c r="D36" s="56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</row>
    <row r="37" spans="1:25" ht="15.75" customHeight="1">
      <c r="A37" s="55"/>
      <c r="B37" s="56"/>
      <c r="C37" s="55"/>
      <c r="D37" s="56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</row>
    <row r="38" spans="1:25" ht="15.75" customHeight="1">
      <c r="A38" s="55"/>
      <c r="B38" s="56"/>
      <c r="C38" s="55"/>
      <c r="D38" s="56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</row>
    <row r="39" spans="1:25" ht="15.75" customHeight="1">
      <c r="A39" s="55"/>
      <c r="B39" s="56"/>
      <c r="C39" s="55"/>
      <c r="D39" s="56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</row>
    <row r="40" spans="1:25" ht="15.75" customHeight="1">
      <c r="A40" s="55"/>
      <c r="B40" s="56"/>
      <c r="C40" s="55"/>
      <c r="D40" s="56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</row>
    <row r="41" spans="1:25" ht="15.75" customHeight="1">
      <c r="A41" s="55"/>
      <c r="B41" s="56"/>
      <c r="C41" s="55"/>
      <c r="D41" s="56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</row>
    <row r="42" spans="1:25" ht="15.75" customHeight="1">
      <c r="A42" s="55"/>
      <c r="B42" s="56"/>
      <c r="C42" s="55"/>
      <c r="D42" s="56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</row>
    <row r="43" spans="1:25" ht="15.75" customHeight="1">
      <c r="A43" s="55"/>
      <c r="B43" s="56"/>
      <c r="C43" s="55"/>
      <c r="D43" s="56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</row>
    <row r="44" spans="1:25" ht="15.75" customHeight="1">
      <c r="A44" s="55"/>
      <c r="B44" s="56"/>
      <c r="C44" s="55"/>
      <c r="D44" s="56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</row>
    <row r="45" spans="1:25" ht="15.75" customHeight="1">
      <c r="A45" s="55"/>
      <c r="B45" s="56"/>
      <c r="C45" s="55"/>
      <c r="D45" s="56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</row>
    <row r="46" spans="1:25" ht="15.75" customHeight="1">
      <c r="A46" s="55"/>
      <c r="B46" s="56"/>
      <c r="C46" s="55"/>
      <c r="D46" s="56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</row>
    <row r="47" spans="1:25" ht="15.75" customHeight="1">
      <c r="A47" s="55"/>
      <c r="B47" s="56"/>
      <c r="C47" s="55"/>
      <c r="D47" s="56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</row>
    <row r="48" spans="1:25" ht="15.75" customHeight="1">
      <c r="A48" s="55"/>
      <c r="B48" s="56"/>
      <c r="C48" s="55"/>
      <c r="D48" s="56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</row>
    <row r="49" spans="1:25" ht="15.75" customHeight="1">
      <c r="A49" s="55"/>
      <c r="B49" s="56"/>
      <c r="C49" s="55"/>
      <c r="D49" s="56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</row>
    <row r="50" spans="1:25" ht="15.75" customHeight="1">
      <c r="A50" s="55"/>
      <c r="B50" s="56"/>
      <c r="C50" s="55"/>
      <c r="D50" s="56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</row>
    <row r="51" spans="1:25" ht="15.75" customHeight="1">
      <c r="A51" s="55"/>
      <c r="B51" s="56"/>
      <c r="C51" s="55"/>
      <c r="D51" s="56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</row>
    <row r="52" spans="1:25" ht="15.75" customHeight="1">
      <c r="A52" s="55"/>
      <c r="B52" s="56"/>
      <c r="C52" s="55"/>
      <c r="D52" s="56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</row>
    <row r="53" spans="1:25" ht="15.75" customHeight="1">
      <c r="A53" s="55"/>
      <c r="B53" s="56"/>
      <c r="C53" s="55"/>
      <c r="D53" s="56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</row>
    <row r="54" spans="1:25" ht="15.75" customHeight="1">
      <c r="A54" s="55"/>
      <c r="B54" s="56"/>
      <c r="C54" s="55"/>
      <c r="D54" s="56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</row>
    <row r="55" spans="1:25" ht="15.75" customHeight="1">
      <c r="A55" s="55"/>
      <c r="B55" s="56"/>
      <c r="C55" s="55"/>
      <c r="D55" s="56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</row>
    <row r="56" spans="1:25" ht="15.75" customHeight="1">
      <c r="A56" s="55"/>
      <c r="B56" s="56"/>
      <c r="C56" s="55"/>
      <c r="D56" s="56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</row>
    <row r="57" spans="1:25" ht="15.75" customHeight="1">
      <c r="A57" s="55"/>
      <c r="B57" s="56"/>
      <c r="C57" s="55"/>
      <c r="D57" s="56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</row>
    <row r="58" spans="1:25" ht="15.75" customHeight="1">
      <c r="A58" s="55"/>
      <c r="B58" s="56"/>
      <c r="C58" s="55"/>
      <c r="D58" s="56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</row>
    <row r="59" spans="1:25" ht="15.75" customHeight="1">
      <c r="A59" s="55"/>
      <c r="B59" s="56"/>
      <c r="C59" s="55"/>
      <c r="D59" s="56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</row>
    <row r="60" spans="1:25" ht="15.75" customHeight="1">
      <c r="A60" s="55"/>
      <c r="B60" s="56"/>
      <c r="C60" s="55"/>
      <c r="D60" s="56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</row>
    <row r="61" spans="1:25" ht="15.75" customHeight="1">
      <c r="A61" s="55"/>
      <c r="B61" s="56"/>
      <c r="C61" s="55"/>
      <c r="D61" s="56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</row>
    <row r="62" spans="1:25" ht="15.75" customHeight="1">
      <c r="A62" s="55"/>
      <c r="B62" s="56"/>
      <c r="C62" s="55"/>
      <c r="D62" s="56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</row>
    <row r="63" spans="1:25" ht="15.75" customHeight="1">
      <c r="A63" s="55"/>
      <c r="B63" s="56"/>
      <c r="C63" s="55"/>
      <c r="D63" s="56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</row>
    <row r="64" spans="1:25" ht="15.75" customHeight="1">
      <c r="A64" s="55"/>
      <c r="B64" s="56"/>
      <c r="C64" s="55"/>
      <c r="D64" s="56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</row>
    <row r="65" spans="1:25" ht="15.75" customHeight="1">
      <c r="A65" s="55"/>
      <c r="B65" s="56"/>
      <c r="C65" s="55"/>
      <c r="D65" s="56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</row>
    <row r="66" spans="1:25" ht="15.75" customHeight="1">
      <c r="A66" s="55"/>
      <c r="B66" s="56"/>
      <c r="C66" s="55"/>
      <c r="D66" s="56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</row>
    <row r="67" spans="1:25" ht="15.75" customHeight="1">
      <c r="A67" s="55"/>
      <c r="B67" s="56"/>
      <c r="C67" s="55"/>
      <c r="D67" s="56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</row>
    <row r="68" spans="1:25" ht="15.75" customHeight="1">
      <c r="A68" s="55"/>
      <c r="B68" s="56"/>
      <c r="C68" s="55"/>
      <c r="D68" s="56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</row>
    <row r="69" spans="1:25" ht="15.75" customHeight="1">
      <c r="A69" s="55"/>
      <c r="B69" s="56"/>
      <c r="C69" s="55"/>
      <c r="D69" s="56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</row>
    <row r="70" spans="1:25" ht="15.75" customHeight="1">
      <c r="A70" s="55"/>
      <c r="B70" s="56"/>
      <c r="C70" s="55"/>
      <c r="D70" s="56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</row>
    <row r="71" spans="1:25" ht="15.75" customHeight="1">
      <c r="A71" s="55"/>
      <c r="B71" s="56"/>
      <c r="C71" s="55"/>
      <c r="D71" s="56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</row>
    <row r="72" spans="1:25" ht="15.75" customHeight="1">
      <c r="A72" s="55"/>
      <c r="B72" s="56"/>
      <c r="C72" s="55"/>
      <c r="D72" s="56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</row>
    <row r="73" spans="1:25" ht="15.75" customHeight="1">
      <c r="A73" s="55"/>
      <c r="B73" s="56"/>
      <c r="C73" s="55"/>
      <c r="D73" s="56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5.75" customHeight="1">
      <c r="A74" s="55"/>
      <c r="B74" s="56"/>
      <c r="C74" s="55"/>
      <c r="D74" s="56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5.75" customHeight="1">
      <c r="A75" s="55"/>
      <c r="B75" s="56"/>
      <c r="C75" s="55"/>
      <c r="D75" s="56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5.75" customHeight="1">
      <c r="A76" s="55"/>
      <c r="B76" s="56"/>
      <c r="C76" s="55"/>
      <c r="D76" s="56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5.75" customHeight="1">
      <c r="A77" s="55"/>
      <c r="B77" s="56"/>
      <c r="C77" s="55"/>
      <c r="D77" s="56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5.75" customHeight="1">
      <c r="A78" s="55"/>
      <c r="B78" s="56"/>
      <c r="C78" s="55"/>
      <c r="D78" s="56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5.75" customHeight="1">
      <c r="A79" s="55"/>
      <c r="B79" s="56"/>
      <c r="C79" s="55"/>
      <c r="D79" s="56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5.75" customHeight="1">
      <c r="A80" s="55"/>
      <c r="B80" s="56"/>
      <c r="C80" s="55"/>
      <c r="D80" s="56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5.75" customHeight="1">
      <c r="A81" s="55"/>
      <c r="B81" s="56"/>
      <c r="C81" s="55"/>
      <c r="D81" s="56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5.75" customHeight="1">
      <c r="A82" s="55"/>
      <c r="B82" s="56"/>
      <c r="C82" s="55"/>
      <c r="D82" s="56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5.75" customHeight="1">
      <c r="A83" s="55"/>
      <c r="B83" s="56"/>
      <c r="C83" s="55"/>
      <c r="D83" s="56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5.75" customHeight="1">
      <c r="A84" s="55"/>
      <c r="B84" s="56"/>
      <c r="C84" s="55"/>
      <c r="D84" s="56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5.75" customHeight="1">
      <c r="A85" s="55"/>
      <c r="B85" s="56"/>
      <c r="C85" s="55"/>
      <c r="D85" s="56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5.75" customHeight="1">
      <c r="A86" s="55"/>
      <c r="B86" s="56"/>
      <c r="C86" s="55"/>
      <c r="D86" s="56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5.75" customHeight="1">
      <c r="A87" s="55"/>
      <c r="B87" s="56"/>
      <c r="C87" s="55"/>
      <c r="D87" s="56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5.75" customHeight="1">
      <c r="A88" s="55"/>
      <c r="B88" s="56"/>
      <c r="C88" s="55"/>
      <c r="D88" s="56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5.75" customHeight="1">
      <c r="A89" s="55"/>
      <c r="B89" s="56"/>
      <c r="C89" s="55"/>
      <c r="D89" s="56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5.75" customHeight="1">
      <c r="A90" s="55"/>
      <c r="B90" s="56"/>
      <c r="C90" s="55"/>
      <c r="D90" s="56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5.75" customHeight="1">
      <c r="A91" s="55"/>
      <c r="B91" s="56"/>
      <c r="C91" s="55"/>
      <c r="D91" s="56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5.75" customHeight="1">
      <c r="A92" s="55"/>
      <c r="B92" s="56"/>
      <c r="C92" s="55"/>
      <c r="D92" s="56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5.75" customHeight="1">
      <c r="A93" s="55"/>
      <c r="B93" s="56"/>
      <c r="C93" s="55"/>
      <c r="D93" s="56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5.75" customHeight="1">
      <c r="A94" s="55"/>
      <c r="B94" s="56"/>
      <c r="C94" s="55"/>
      <c r="D94" s="56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5.75" customHeight="1">
      <c r="A95" s="55"/>
      <c r="B95" s="56"/>
      <c r="C95" s="55"/>
      <c r="D95" s="56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5.75" customHeight="1">
      <c r="A96" s="55"/>
      <c r="B96" s="56"/>
      <c r="C96" s="55"/>
      <c r="D96" s="56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5.75" customHeight="1">
      <c r="A97" s="55"/>
      <c r="B97" s="56"/>
      <c r="C97" s="55"/>
      <c r="D97" s="56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5.75" customHeight="1">
      <c r="A98" s="55"/>
      <c r="B98" s="56"/>
      <c r="C98" s="55"/>
      <c r="D98" s="56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5.75" customHeight="1">
      <c r="A99" s="55"/>
      <c r="B99" s="56"/>
      <c r="C99" s="55"/>
      <c r="D99" s="56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5.75" customHeight="1">
      <c r="A100" s="55"/>
      <c r="B100" s="56"/>
      <c r="C100" s="55"/>
      <c r="D100" s="56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5.75" customHeight="1">
      <c r="A101" s="55"/>
      <c r="B101" s="56"/>
      <c r="C101" s="55"/>
      <c r="D101" s="56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5.75" customHeight="1">
      <c r="A102" s="55"/>
      <c r="B102" s="56"/>
      <c r="C102" s="55"/>
      <c r="D102" s="56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5.75" customHeight="1">
      <c r="A103" s="55"/>
      <c r="B103" s="56"/>
      <c r="C103" s="55"/>
      <c r="D103" s="56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5.75" customHeight="1">
      <c r="A104" s="55"/>
      <c r="B104" s="56"/>
      <c r="C104" s="55"/>
      <c r="D104" s="56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5.75" customHeight="1">
      <c r="A105" s="55"/>
      <c r="B105" s="56"/>
      <c r="C105" s="55"/>
      <c r="D105" s="56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5.75" customHeight="1">
      <c r="A106" s="55"/>
      <c r="B106" s="56"/>
      <c r="C106" s="55"/>
      <c r="D106" s="56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5.75" customHeight="1">
      <c r="A107" s="55"/>
      <c r="B107" s="56"/>
      <c r="C107" s="55"/>
      <c r="D107" s="56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5.75" customHeight="1">
      <c r="A108" s="55"/>
      <c r="B108" s="56"/>
      <c r="C108" s="55"/>
      <c r="D108" s="56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5.75" customHeight="1">
      <c r="A109" s="55"/>
      <c r="B109" s="56"/>
      <c r="C109" s="55"/>
      <c r="D109" s="56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5.75" customHeight="1">
      <c r="A110" s="55"/>
      <c r="B110" s="56"/>
      <c r="C110" s="55"/>
      <c r="D110" s="56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5.75" customHeight="1">
      <c r="A111" s="55"/>
      <c r="B111" s="56"/>
      <c r="C111" s="55"/>
      <c r="D111" s="56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5.75" customHeight="1">
      <c r="A112" s="55"/>
      <c r="B112" s="56"/>
      <c r="C112" s="55"/>
      <c r="D112" s="56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5.75" customHeight="1">
      <c r="A113" s="55"/>
      <c r="B113" s="56"/>
      <c r="C113" s="55"/>
      <c r="D113" s="56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5.75" customHeight="1">
      <c r="A114" s="55"/>
      <c r="B114" s="56"/>
      <c r="C114" s="55"/>
      <c r="D114" s="56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5.75" customHeight="1">
      <c r="A115" s="55"/>
      <c r="B115" s="56"/>
      <c r="C115" s="55"/>
      <c r="D115" s="56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5.75" customHeight="1">
      <c r="A116" s="55"/>
      <c r="B116" s="56"/>
      <c r="C116" s="55"/>
      <c r="D116" s="56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5.75" customHeight="1">
      <c r="A117" s="55"/>
      <c r="B117" s="56"/>
      <c r="C117" s="55"/>
      <c r="D117" s="56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5.75" customHeight="1">
      <c r="A118" s="55"/>
      <c r="B118" s="56"/>
      <c r="C118" s="55"/>
      <c r="D118" s="56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5.75" customHeight="1">
      <c r="A119" s="55"/>
      <c r="B119" s="56"/>
      <c r="C119" s="55"/>
      <c r="D119" s="56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5.75" customHeight="1">
      <c r="A120" s="55"/>
      <c r="B120" s="56"/>
      <c r="C120" s="55"/>
      <c r="D120" s="56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5.75" customHeight="1">
      <c r="A121" s="55"/>
      <c r="B121" s="56"/>
      <c r="C121" s="55"/>
      <c r="D121" s="56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5.75" customHeight="1">
      <c r="A122" s="55"/>
      <c r="B122" s="56"/>
      <c r="C122" s="55"/>
      <c r="D122" s="56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5.75" customHeight="1">
      <c r="A123" s="55"/>
      <c r="B123" s="56"/>
      <c r="C123" s="55"/>
      <c r="D123" s="56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5.75" customHeight="1">
      <c r="A124" s="55"/>
      <c r="B124" s="56"/>
      <c r="C124" s="55"/>
      <c r="D124" s="56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5.75" customHeight="1">
      <c r="A125" s="55"/>
      <c r="B125" s="56"/>
      <c r="C125" s="55"/>
      <c r="D125" s="56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5.75" customHeight="1">
      <c r="A126" s="55"/>
      <c r="B126" s="56"/>
      <c r="C126" s="55"/>
      <c r="D126" s="56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5.75" customHeight="1">
      <c r="A127" s="55"/>
      <c r="B127" s="56"/>
      <c r="C127" s="55"/>
      <c r="D127" s="56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5.75" customHeight="1">
      <c r="A128" s="55"/>
      <c r="B128" s="56"/>
      <c r="C128" s="55"/>
      <c r="D128" s="56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5.75" customHeight="1">
      <c r="A129" s="55"/>
      <c r="B129" s="56"/>
      <c r="C129" s="55"/>
      <c r="D129" s="56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5.75" customHeight="1">
      <c r="A130" s="55"/>
      <c r="B130" s="56"/>
      <c r="C130" s="55"/>
      <c r="D130" s="56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5.75" customHeight="1">
      <c r="A131" s="55"/>
      <c r="B131" s="56"/>
      <c r="C131" s="55"/>
      <c r="D131" s="56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5.75" customHeight="1">
      <c r="A132" s="55"/>
      <c r="B132" s="56"/>
      <c r="C132" s="55"/>
      <c r="D132" s="56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5.75" customHeight="1">
      <c r="A133" s="55"/>
      <c r="B133" s="56"/>
      <c r="C133" s="55"/>
      <c r="D133" s="56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5.75" customHeight="1">
      <c r="A134" s="55"/>
      <c r="B134" s="56"/>
      <c r="C134" s="55"/>
      <c r="D134" s="56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5.75" customHeight="1">
      <c r="A135" s="55"/>
      <c r="B135" s="56"/>
      <c r="C135" s="55"/>
      <c r="D135" s="56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5.75" customHeight="1">
      <c r="A136" s="55"/>
      <c r="B136" s="56"/>
      <c r="C136" s="55"/>
      <c r="D136" s="56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5.75" customHeight="1">
      <c r="A137" s="55"/>
      <c r="B137" s="56"/>
      <c r="C137" s="55"/>
      <c r="D137" s="56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5.75" customHeight="1">
      <c r="A138" s="55"/>
      <c r="B138" s="56"/>
      <c r="C138" s="55"/>
      <c r="D138" s="56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5.75" customHeight="1">
      <c r="A139" s="55"/>
      <c r="B139" s="56"/>
      <c r="C139" s="55"/>
      <c r="D139" s="56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5.75" customHeight="1">
      <c r="A140" s="55"/>
      <c r="B140" s="56"/>
      <c r="C140" s="55"/>
      <c r="D140" s="56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5.75" customHeight="1">
      <c r="A141" s="55"/>
      <c r="B141" s="56"/>
      <c r="C141" s="55"/>
      <c r="D141" s="56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5.75" customHeight="1">
      <c r="A142" s="55"/>
      <c r="B142" s="56"/>
      <c r="C142" s="55"/>
      <c r="D142" s="56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5.75" customHeight="1">
      <c r="A143" s="55"/>
      <c r="B143" s="56"/>
      <c r="C143" s="55"/>
      <c r="D143" s="56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5.75" customHeight="1">
      <c r="A144" s="55"/>
      <c r="B144" s="56"/>
      <c r="C144" s="55"/>
      <c r="D144" s="56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5.75" customHeight="1">
      <c r="A145" s="55"/>
      <c r="B145" s="56"/>
      <c r="C145" s="55"/>
      <c r="D145" s="56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5.75" customHeight="1">
      <c r="A146" s="55"/>
      <c r="B146" s="56"/>
      <c r="C146" s="55"/>
      <c r="D146" s="56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5.75" customHeight="1">
      <c r="A147" s="55"/>
      <c r="B147" s="56"/>
      <c r="C147" s="55"/>
      <c r="D147" s="56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5.75" customHeight="1">
      <c r="A148" s="55"/>
      <c r="B148" s="56"/>
      <c r="C148" s="55"/>
      <c r="D148" s="56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5.75" customHeight="1">
      <c r="A149" s="55"/>
      <c r="B149" s="56"/>
      <c r="C149" s="55"/>
      <c r="D149" s="56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5.75" customHeight="1">
      <c r="A150" s="55"/>
      <c r="B150" s="56"/>
      <c r="C150" s="55"/>
      <c r="D150" s="56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5.75" customHeight="1">
      <c r="A151" s="55"/>
      <c r="B151" s="56"/>
      <c r="C151" s="55"/>
      <c r="D151" s="56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5.75" customHeight="1">
      <c r="A152" s="55"/>
      <c r="B152" s="56"/>
      <c r="C152" s="55"/>
      <c r="D152" s="56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5.75" customHeight="1">
      <c r="A153" s="55"/>
      <c r="B153" s="56"/>
      <c r="C153" s="55"/>
      <c r="D153" s="56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5.75" customHeight="1">
      <c r="A154" s="55"/>
      <c r="B154" s="56"/>
      <c r="C154" s="55"/>
      <c r="D154" s="56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5.75" customHeight="1">
      <c r="A155" s="55"/>
      <c r="B155" s="56"/>
      <c r="C155" s="55"/>
      <c r="D155" s="56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5.75" customHeight="1">
      <c r="A156" s="55"/>
      <c r="B156" s="56"/>
      <c r="C156" s="55"/>
      <c r="D156" s="56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5.75" customHeight="1">
      <c r="A157" s="55"/>
      <c r="B157" s="56"/>
      <c r="C157" s="55"/>
      <c r="D157" s="56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5.75" customHeight="1">
      <c r="A158" s="55"/>
      <c r="B158" s="56"/>
      <c r="C158" s="55"/>
      <c r="D158" s="56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5.75" customHeight="1">
      <c r="A159" s="55"/>
      <c r="B159" s="56"/>
      <c r="C159" s="55"/>
      <c r="D159" s="56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5.75" customHeight="1">
      <c r="A160" s="55"/>
      <c r="B160" s="56"/>
      <c r="C160" s="55"/>
      <c r="D160" s="56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5.75" customHeight="1">
      <c r="A161" s="55"/>
      <c r="B161" s="56"/>
      <c r="C161" s="55"/>
      <c r="D161" s="56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5.75" customHeight="1">
      <c r="A162" s="55"/>
      <c r="B162" s="56"/>
      <c r="C162" s="55"/>
      <c r="D162" s="56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5.75" customHeight="1">
      <c r="A163" s="55"/>
      <c r="B163" s="56"/>
      <c r="C163" s="55"/>
      <c r="D163" s="56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5.75" customHeight="1">
      <c r="A164" s="55"/>
      <c r="B164" s="56"/>
      <c r="C164" s="55"/>
      <c r="D164" s="56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5.75" customHeight="1">
      <c r="A165" s="55"/>
      <c r="B165" s="56"/>
      <c r="C165" s="55"/>
      <c r="D165" s="56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5.75" customHeight="1">
      <c r="A166" s="55"/>
      <c r="B166" s="56"/>
      <c r="C166" s="55"/>
      <c r="D166" s="56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5.75" customHeight="1">
      <c r="A167" s="55"/>
      <c r="B167" s="56"/>
      <c r="C167" s="55"/>
      <c r="D167" s="56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5.75" customHeight="1">
      <c r="A168" s="55"/>
      <c r="B168" s="56"/>
      <c r="C168" s="55"/>
      <c r="D168" s="56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5.75" customHeight="1">
      <c r="A169" s="55"/>
      <c r="B169" s="56"/>
      <c r="C169" s="55"/>
      <c r="D169" s="56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5.75" customHeight="1">
      <c r="A170" s="55"/>
      <c r="B170" s="56"/>
      <c r="C170" s="55"/>
      <c r="D170" s="56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5.75" customHeight="1">
      <c r="A171" s="55"/>
      <c r="B171" s="56"/>
      <c r="C171" s="55"/>
      <c r="D171" s="56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5.75" customHeight="1">
      <c r="A172" s="55"/>
      <c r="B172" s="56"/>
      <c r="C172" s="55"/>
      <c r="D172" s="56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5.75" customHeight="1">
      <c r="A173" s="55"/>
      <c r="B173" s="56"/>
      <c r="C173" s="55"/>
      <c r="D173" s="56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5.75" customHeight="1">
      <c r="A174" s="55"/>
      <c r="B174" s="56"/>
      <c r="C174" s="55"/>
      <c r="D174" s="56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5.75" customHeight="1">
      <c r="A175" s="55"/>
      <c r="B175" s="56"/>
      <c r="C175" s="55"/>
      <c r="D175" s="56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5.75" customHeight="1">
      <c r="A176" s="55"/>
      <c r="B176" s="56"/>
      <c r="C176" s="55"/>
      <c r="D176" s="56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5.75" customHeight="1">
      <c r="A177" s="55"/>
      <c r="B177" s="56"/>
      <c r="C177" s="55"/>
      <c r="D177" s="56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5.75" customHeight="1">
      <c r="A178" s="55"/>
      <c r="B178" s="56"/>
      <c r="C178" s="55"/>
      <c r="D178" s="56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5.75" customHeight="1">
      <c r="A179" s="55"/>
      <c r="B179" s="56"/>
      <c r="C179" s="55"/>
      <c r="D179" s="56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5.75" customHeight="1">
      <c r="A180" s="55"/>
      <c r="B180" s="56"/>
      <c r="C180" s="55"/>
      <c r="D180" s="56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5.75" customHeight="1">
      <c r="A181" s="55"/>
      <c r="B181" s="56"/>
      <c r="C181" s="55"/>
      <c r="D181" s="56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5.75" customHeight="1">
      <c r="A182" s="55"/>
      <c r="B182" s="56"/>
      <c r="C182" s="55"/>
      <c r="D182" s="56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5.75" customHeight="1">
      <c r="A183" s="55"/>
      <c r="B183" s="56"/>
      <c r="C183" s="55"/>
      <c r="D183" s="56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5.75" customHeight="1">
      <c r="A184" s="55"/>
      <c r="B184" s="56"/>
      <c r="C184" s="55"/>
      <c r="D184" s="56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5.75" customHeight="1">
      <c r="A185" s="55"/>
      <c r="B185" s="56"/>
      <c r="C185" s="55"/>
      <c r="D185" s="56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5.75" customHeight="1">
      <c r="A186" s="55"/>
      <c r="B186" s="56"/>
      <c r="C186" s="55"/>
      <c r="D186" s="56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5.75" customHeight="1">
      <c r="A187" s="55"/>
      <c r="B187" s="56"/>
      <c r="C187" s="55"/>
      <c r="D187" s="56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5.75" customHeight="1">
      <c r="A188" s="55"/>
      <c r="B188" s="56"/>
      <c r="C188" s="55"/>
      <c r="D188" s="56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5.75" customHeight="1">
      <c r="A189" s="55"/>
      <c r="B189" s="56"/>
      <c r="C189" s="55"/>
      <c r="D189" s="56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5.75" customHeight="1">
      <c r="A190" s="55"/>
      <c r="B190" s="56"/>
      <c r="C190" s="55"/>
      <c r="D190" s="56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5.75" customHeight="1">
      <c r="A191" s="55"/>
      <c r="B191" s="56"/>
      <c r="C191" s="55"/>
      <c r="D191" s="56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5.75" customHeight="1">
      <c r="A192" s="55"/>
      <c r="B192" s="56"/>
      <c r="C192" s="55"/>
      <c r="D192" s="56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5.75" customHeight="1">
      <c r="A193" s="55"/>
      <c r="B193" s="56"/>
      <c r="C193" s="55"/>
      <c r="D193" s="56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5.75" customHeight="1">
      <c r="A194" s="55"/>
      <c r="B194" s="56"/>
      <c r="C194" s="55"/>
      <c r="D194" s="56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5.75" customHeight="1">
      <c r="A195" s="55"/>
      <c r="B195" s="56"/>
      <c r="C195" s="55"/>
      <c r="D195" s="56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5.75" customHeight="1">
      <c r="A196" s="55"/>
      <c r="B196" s="56"/>
      <c r="C196" s="55"/>
      <c r="D196" s="56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5.75" customHeight="1">
      <c r="A197" s="55"/>
      <c r="B197" s="56"/>
      <c r="C197" s="55"/>
      <c r="D197" s="56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5.75" customHeight="1">
      <c r="A198" s="55"/>
      <c r="B198" s="56"/>
      <c r="C198" s="55"/>
      <c r="D198" s="56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5.75" customHeight="1">
      <c r="A199" s="55"/>
      <c r="B199" s="56"/>
      <c r="C199" s="55"/>
      <c r="D199" s="56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5.75" customHeight="1">
      <c r="A200" s="55"/>
      <c r="B200" s="56"/>
      <c r="C200" s="55"/>
      <c r="D200" s="56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5.75" customHeight="1">
      <c r="A201" s="55"/>
      <c r="B201" s="56"/>
      <c r="C201" s="55"/>
      <c r="D201" s="56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5.75" customHeight="1">
      <c r="A202" s="55"/>
      <c r="B202" s="56"/>
      <c r="C202" s="55"/>
      <c r="D202" s="56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5.75" customHeight="1">
      <c r="A203" s="55"/>
      <c r="B203" s="56"/>
      <c r="C203" s="55"/>
      <c r="D203" s="56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5.75" customHeight="1">
      <c r="A204" s="55"/>
      <c r="B204" s="56"/>
      <c r="C204" s="55"/>
      <c r="D204" s="56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5.75" customHeight="1">
      <c r="A205" s="55"/>
      <c r="B205" s="56"/>
      <c r="C205" s="55"/>
      <c r="D205" s="56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5.75" customHeight="1">
      <c r="A206" s="55"/>
      <c r="B206" s="56"/>
      <c r="C206" s="55"/>
      <c r="D206" s="56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5.75" customHeight="1">
      <c r="A207" s="55"/>
      <c r="B207" s="56"/>
      <c r="C207" s="55"/>
      <c r="D207" s="56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5.75" customHeight="1">
      <c r="A208" s="55"/>
      <c r="B208" s="56"/>
      <c r="C208" s="55"/>
      <c r="D208" s="56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5.75" customHeight="1">
      <c r="A209" s="55"/>
      <c r="B209" s="56"/>
      <c r="C209" s="55"/>
      <c r="D209" s="56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5.75" customHeight="1">
      <c r="A210" s="55"/>
      <c r="B210" s="56"/>
      <c r="C210" s="55"/>
      <c r="D210" s="56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5.75" customHeight="1">
      <c r="A211" s="55"/>
      <c r="B211" s="56"/>
      <c r="C211" s="55"/>
      <c r="D211" s="56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5.75" customHeight="1">
      <c r="A212" s="55"/>
      <c r="B212" s="56"/>
      <c r="C212" s="55"/>
      <c r="D212" s="56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5.75" customHeight="1">
      <c r="A213" s="55"/>
      <c r="B213" s="56"/>
      <c r="C213" s="55"/>
      <c r="D213" s="56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5.75" customHeight="1">
      <c r="A214" s="55"/>
      <c r="B214" s="56"/>
      <c r="C214" s="55"/>
      <c r="D214" s="56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5.75" customHeight="1">
      <c r="A215" s="55"/>
      <c r="B215" s="56"/>
      <c r="C215" s="55"/>
      <c r="D215" s="56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5.75" customHeight="1">
      <c r="A216" s="55"/>
      <c r="B216" s="56"/>
      <c r="C216" s="55"/>
      <c r="D216" s="56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5.75" customHeight="1">
      <c r="A217" s="55"/>
      <c r="B217" s="56"/>
      <c r="C217" s="55"/>
      <c r="D217" s="56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5.75" customHeight="1">
      <c r="A218" s="55"/>
      <c r="B218" s="56"/>
      <c r="C218" s="55"/>
      <c r="D218" s="56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5.75" customHeight="1">
      <c r="A219" s="55"/>
      <c r="B219" s="56"/>
      <c r="C219" s="55"/>
      <c r="D219" s="56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5.75" customHeight="1">
      <c r="A220" s="55"/>
      <c r="B220" s="56"/>
      <c r="C220" s="55"/>
      <c r="D220" s="56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5.75" customHeight="1">
      <c r="A221" s="55"/>
      <c r="B221" s="56"/>
      <c r="C221" s="55"/>
      <c r="D221" s="56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5.75" customHeight="1">
      <c r="A222" s="55"/>
      <c r="B222" s="56"/>
      <c r="C222" s="55"/>
      <c r="D222" s="56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5.75" customHeight="1">
      <c r="A223" s="55"/>
      <c r="B223" s="56"/>
      <c r="C223" s="55"/>
      <c r="D223" s="56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5.75" customHeight="1">
      <c r="A224" s="55"/>
      <c r="B224" s="56"/>
      <c r="C224" s="55"/>
      <c r="D224" s="56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5.75" customHeight="1">
      <c r="A225" s="55"/>
      <c r="B225" s="56"/>
      <c r="C225" s="55"/>
      <c r="D225" s="56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5.75" customHeight="1">
      <c r="A226" s="55"/>
      <c r="B226" s="56"/>
      <c r="C226" s="55"/>
      <c r="D226" s="56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5.75" customHeight="1">
      <c r="A227" s="55"/>
      <c r="B227" s="56"/>
      <c r="C227" s="55"/>
      <c r="D227" s="56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5.75" customHeight="1"/>
    <row r="229" spans="1:25" ht="15.75" customHeight="1"/>
    <row r="230" spans="1:25" ht="15.75" customHeight="1"/>
    <row r="231" spans="1:25" ht="15.75" customHeight="1"/>
    <row r="232" spans="1:25" ht="15.75" customHeight="1"/>
    <row r="233" spans="1:25" ht="15.75" customHeight="1"/>
    <row r="234" spans="1:25" ht="15.75" customHeight="1"/>
    <row r="235" spans="1:25" ht="15.75" customHeight="1"/>
    <row r="236" spans="1:25" ht="15.75" customHeight="1"/>
    <row r="237" spans="1:25" ht="15.75" customHeight="1"/>
    <row r="238" spans="1:25" ht="15.75" customHeight="1"/>
    <row r="239" spans="1:25" ht="15.75" customHeight="1"/>
    <row r="240" spans="1:25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autoFilter ref="A1:Y27" xr:uid="{00000000-0009-0000-0000-000006000000}"/>
  <phoneticPr fontId="34" type="noConversion"/>
  <conditionalFormatting sqref="Y1:Y1048576">
    <cfRule type="cellIs" dxfId="0" priority="1" operator="equal">
      <formula>0</formula>
    </cfRule>
  </conditionalFormatting>
  <pageMargins left="0.23622047244094491" right="0.23622047244094491" top="0.74803149606299213" bottom="0.74803149606299213" header="0" footer="0"/>
  <pageSetup paperSize="9" scale="36" fitToHeight="0" orientation="landscape" r:id="rId1"/>
  <rowBreaks count="1" manualBreakCount="1">
    <brk id="16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D9E6FC"/>
  </sheetPr>
  <dimension ref="A1:F1000"/>
  <sheetViews>
    <sheetView workbookViewId="0"/>
  </sheetViews>
  <sheetFormatPr defaultColWidth="11.25" defaultRowHeight="15" customHeight="1"/>
  <cols>
    <col min="1" max="1" width="12.125" customWidth="1"/>
    <col min="2" max="2" width="8.75" customWidth="1"/>
    <col min="3" max="3" width="23.25" customWidth="1"/>
    <col min="4" max="4" width="8.5" customWidth="1"/>
    <col min="5" max="5" width="49.5" customWidth="1"/>
    <col min="6" max="6" width="7.5" customWidth="1"/>
    <col min="7" max="26" width="6.75" customWidth="1"/>
  </cols>
  <sheetData>
    <row r="1" spans="1:6" ht="15.75" customHeight="1">
      <c r="A1" s="57" t="s">
        <v>77</v>
      </c>
      <c r="B1" s="58" t="s">
        <v>0</v>
      </c>
      <c r="C1" s="59" t="s">
        <v>78</v>
      </c>
      <c r="D1" s="59" t="s">
        <v>79</v>
      </c>
      <c r="E1" s="59" t="s">
        <v>80</v>
      </c>
      <c r="F1" s="60" t="s">
        <v>349</v>
      </c>
    </row>
    <row r="2" spans="1:6" ht="30" customHeight="1">
      <c r="A2" s="61" t="s">
        <v>107</v>
      </c>
      <c r="B2" s="62">
        <f t="shared" ref="B2:B4" si="0">ROW()-1</f>
        <v>1</v>
      </c>
      <c r="C2" s="63" t="s">
        <v>111</v>
      </c>
      <c r="D2" s="62" t="s">
        <v>112</v>
      </c>
      <c r="E2" s="64" t="s">
        <v>113</v>
      </c>
      <c r="F2" s="65">
        <v>50</v>
      </c>
    </row>
    <row r="3" spans="1:6" ht="30" customHeight="1">
      <c r="A3" s="61" t="s">
        <v>107</v>
      </c>
      <c r="B3" s="62">
        <f t="shared" si="0"/>
        <v>2</v>
      </c>
      <c r="C3" s="63" t="s">
        <v>350</v>
      </c>
      <c r="D3" s="62" t="s">
        <v>112</v>
      </c>
      <c r="E3" s="64" t="s">
        <v>113</v>
      </c>
      <c r="F3" s="65">
        <v>50</v>
      </c>
    </row>
    <row r="4" spans="1:6" ht="30" customHeight="1">
      <c r="A4" s="61" t="s">
        <v>107</v>
      </c>
      <c r="B4" s="62">
        <f t="shared" si="0"/>
        <v>3</v>
      </c>
      <c r="C4" s="63" t="s">
        <v>351</v>
      </c>
      <c r="D4" s="62" t="s">
        <v>112</v>
      </c>
      <c r="E4" s="64" t="s">
        <v>113</v>
      </c>
      <c r="F4" s="65">
        <v>50</v>
      </c>
    </row>
    <row r="5" spans="1:6" ht="30" customHeight="1"/>
    <row r="6" spans="1:6" ht="30" customHeight="1"/>
    <row r="7" spans="1:6" ht="30" customHeight="1"/>
    <row r="8" spans="1:6" ht="30" customHeight="1"/>
    <row r="9" spans="1:6" ht="30" customHeight="1"/>
    <row r="10" spans="1:6" ht="30" customHeight="1"/>
    <row r="11" spans="1:6" ht="30" customHeight="1"/>
    <row r="12" spans="1:6" ht="30" customHeight="1"/>
    <row r="13" spans="1:6" ht="30" customHeight="1"/>
    <row r="14" spans="1:6" ht="30" customHeight="1"/>
    <row r="15" spans="1:6" ht="30" customHeight="1"/>
    <row r="16" spans="1:6" ht="30" customHeight="1"/>
    <row r="17" ht="30" customHeight="1"/>
    <row r="18" ht="30" customHeight="1"/>
    <row r="19" ht="30" customHeight="1"/>
    <row r="20" ht="30" customHeight="1"/>
    <row r="21" ht="30" customHeight="1"/>
    <row r="22" ht="30" customHeight="1"/>
    <row r="23" ht="30" customHeight="1"/>
    <row r="24" ht="30" customHeight="1"/>
    <row r="25" ht="30" customHeight="1"/>
    <row r="26" ht="30" customHeight="1"/>
    <row r="27" ht="30" customHeight="1"/>
    <row r="28" ht="30" customHeight="1"/>
    <row r="29" ht="30" customHeight="1"/>
    <row r="30" ht="30" customHeight="1"/>
    <row r="31" ht="30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34" type="noConversion"/>
  <pageMargins left="0.7" right="0.7" top="0.75" bottom="0.75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F7F7F"/>
  </sheetPr>
  <dimension ref="A1:Z1000"/>
  <sheetViews>
    <sheetView workbookViewId="0"/>
  </sheetViews>
  <sheetFormatPr defaultColWidth="11.25" defaultRowHeight="15" customHeight="1"/>
  <cols>
    <col min="1" max="1" width="5.25" customWidth="1"/>
    <col min="2" max="2" width="18.5" customWidth="1"/>
    <col min="3" max="3" width="5.25" customWidth="1"/>
    <col min="4" max="4" width="28.75" customWidth="1"/>
    <col min="5" max="24" width="5.25" customWidth="1"/>
    <col min="25" max="26" width="8.75" customWidth="1"/>
  </cols>
  <sheetData>
    <row r="1" spans="1:26" ht="108" customHeight="1">
      <c r="A1" s="66" t="s">
        <v>0</v>
      </c>
      <c r="B1" s="67" t="s">
        <v>78</v>
      </c>
      <c r="C1" s="67" t="s">
        <v>79</v>
      </c>
      <c r="D1" s="67" t="s">
        <v>352</v>
      </c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6.5" customHeight="1">
      <c r="A2" s="68">
        <f t="shared" ref="A2:A17" si="0">ROW()-1</f>
        <v>1</v>
      </c>
      <c r="B2" s="69" t="s">
        <v>353</v>
      </c>
      <c r="C2" s="68" t="s">
        <v>112</v>
      </c>
      <c r="D2" s="70" t="s">
        <v>354</v>
      </c>
    </row>
    <row r="3" spans="1:26" ht="16.5" customHeight="1">
      <c r="A3" s="68">
        <f t="shared" si="0"/>
        <v>2</v>
      </c>
      <c r="B3" s="69" t="s">
        <v>355</v>
      </c>
      <c r="C3" s="68" t="s">
        <v>112</v>
      </c>
      <c r="D3" s="70" t="s">
        <v>354</v>
      </c>
    </row>
    <row r="4" spans="1:26" ht="16.5" customHeight="1">
      <c r="A4" s="68">
        <f t="shared" si="0"/>
        <v>3</v>
      </c>
      <c r="B4" s="69" t="s">
        <v>356</v>
      </c>
      <c r="C4" s="68" t="s">
        <v>112</v>
      </c>
      <c r="D4" s="70" t="s">
        <v>354</v>
      </c>
    </row>
    <row r="5" spans="1:26" ht="16.5" customHeight="1">
      <c r="A5" s="68">
        <f t="shared" si="0"/>
        <v>4</v>
      </c>
      <c r="B5" s="69" t="s">
        <v>357</v>
      </c>
      <c r="C5" s="68" t="s">
        <v>139</v>
      </c>
      <c r="D5" s="71"/>
    </row>
    <row r="6" spans="1:26" ht="16.5" customHeight="1">
      <c r="A6" s="68">
        <f t="shared" si="0"/>
        <v>5</v>
      </c>
      <c r="B6" s="69" t="s">
        <v>111</v>
      </c>
      <c r="C6" s="68" t="s">
        <v>112</v>
      </c>
      <c r="D6" s="71" t="s">
        <v>358</v>
      </c>
    </row>
    <row r="7" spans="1:26" ht="16.5" customHeight="1">
      <c r="A7" s="68">
        <f t="shared" si="0"/>
        <v>6</v>
      </c>
      <c r="B7" s="69" t="s">
        <v>111</v>
      </c>
      <c r="C7" s="68" t="s">
        <v>112</v>
      </c>
      <c r="D7" s="71" t="s">
        <v>113</v>
      </c>
    </row>
    <row r="8" spans="1:26" ht="16.5" customHeight="1">
      <c r="A8" s="68">
        <f t="shared" si="0"/>
        <v>7</v>
      </c>
      <c r="B8" s="69" t="s">
        <v>350</v>
      </c>
      <c r="C8" s="68" t="s">
        <v>112</v>
      </c>
      <c r="D8" s="71" t="s">
        <v>358</v>
      </c>
    </row>
    <row r="9" spans="1:26" ht="16.5" customHeight="1">
      <c r="A9" s="68">
        <f t="shared" si="0"/>
        <v>8</v>
      </c>
      <c r="B9" s="69" t="s">
        <v>350</v>
      </c>
      <c r="C9" s="68" t="s">
        <v>112</v>
      </c>
      <c r="D9" s="71" t="s">
        <v>113</v>
      </c>
    </row>
    <row r="10" spans="1:26" ht="16.5" customHeight="1">
      <c r="A10" s="68">
        <f t="shared" si="0"/>
        <v>9</v>
      </c>
      <c r="B10" s="69" t="s">
        <v>351</v>
      </c>
      <c r="C10" s="68" t="s">
        <v>112</v>
      </c>
      <c r="D10" s="71" t="s">
        <v>358</v>
      </c>
    </row>
    <row r="11" spans="1:26" ht="16.5" customHeight="1">
      <c r="A11" s="68">
        <f t="shared" si="0"/>
        <v>10</v>
      </c>
      <c r="B11" s="69" t="s">
        <v>351</v>
      </c>
      <c r="C11" s="68" t="s">
        <v>112</v>
      </c>
      <c r="D11" s="71" t="s">
        <v>113</v>
      </c>
    </row>
    <row r="12" spans="1:26" ht="16.5" customHeight="1">
      <c r="A12" s="68">
        <f t="shared" si="0"/>
        <v>11</v>
      </c>
      <c r="B12" s="69" t="s">
        <v>359</v>
      </c>
      <c r="C12" s="68" t="s">
        <v>171</v>
      </c>
      <c r="D12" s="72"/>
    </row>
    <row r="13" spans="1:26" ht="16.5" customHeight="1">
      <c r="A13" s="68">
        <f t="shared" si="0"/>
        <v>12</v>
      </c>
      <c r="B13" s="69" t="s">
        <v>360</v>
      </c>
      <c r="C13" s="68" t="s">
        <v>283</v>
      </c>
      <c r="D13" s="70" t="s">
        <v>354</v>
      </c>
    </row>
    <row r="14" spans="1:26" ht="16.5" customHeight="1">
      <c r="A14" s="68">
        <f t="shared" si="0"/>
        <v>13</v>
      </c>
      <c r="B14" s="69" t="s">
        <v>361</v>
      </c>
      <c r="C14" s="68" t="s">
        <v>362</v>
      </c>
      <c r="D14" s="72"/>
    </row>
    <row r="15" spans="1:26" ht="16.5" customHeight="1">
      <c r="A15" s="68">
        <f t="shared" si="0"/>
        <v>14</v>
      </c>
      <c r="B15" s="69" t="s">
        <v>363</v>
      </c>
      <c r="C15" s="68" t="s">
        <v>362</v>
      </c>
      <c r="D15" s="72"/>
    </row>
    <row r="16" spans="1:26" ht="16.5" customHeight="1">
      <c r="A16" s="68">
        <f t="shared" si="0"/>
        <v>15</v>
      </c>
      <c r="B16" s="69" t="s">
        <v>364</v>
      </c>
      <c r="C16" s="68" t="s">
        <v>362</v>
      </c>
      <c r="D16" s="72"/>
    </row>
    <row r="17" spans="1:4" ht="16.5" customHeight="1">
      <c r="A17" s="68">
        <f t="shared" si="0"/>
        <v>16</v>
      </c>
      <c r="B17" s="69" t="s">
        <v>365</v>
      </c>
      <c r="C17" s="68" t="s">
        <v>362</v>
      </c>
      <c r="D17" s="72"/>
    </row>
    <row r="18" spans="1:4" ht="16.5" customHeight="1"/>
    <row r="19" spans="1:4" ht="16.5" customHeight="1"/>
    <row r="20" spans="1:4" ht="16.5" customHeight="1"/>
    <row r="21" spans="1:4" ht="16.5" customHeight="1"/>
    <row r="22" spans="1:4" ht="16.5" customHeight="1"/>
    <row r="23" spans="1:4" ht="16.5" customHeight="1"/>
    <row r="24" spans="1:4" ht="16.5" customHeight="1"/>
    <row r="25" spans="1:4" ht="16.5" customHeight="1"/>
    <row r="26" spans="1:4" ht="16.5" customHeight="1"/>
    <row r="27" spans="1:4" ht="16.5" customHeight="1"/>
    <row r="28" spans="1:4" ht="16.5" customHeight="1"/>
    <row r="29" spans="1:4" ht="16.5" customHeight="1"/>
    <row r="30" spans="1:4" ht="16.5" customHeight="1"/>
    <row r="31" spans="1:4" ht="16.5" customHeight="1"/>
    <row r="32" spans="1:4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34" type="noConversion"/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10</vt:i4>
      </vt:variant>
      <vt:variant>
        <vt:lpstr>具名範圍</vt:lpstr>
      </vt:variant>
      <vt:variant>
        <vt:i4>7</vt:i4>
      </vt:variant>
    </vt:vector>
  </HeadingPairs>
  <TitlesOfParts>
    <vt:vector size="17" baseType="lpstr">
      <vt:lpstr>捐贈流程</vt:lpstr>
      <vt:lpstr>捐贈地址</vt:lpstr>
      <vt:lpstr>文具</vt:lpstr>
      <vt:lpstr>日用品</vt:lpstr>
      <vt:lpstr>3C用品</vt:lpstr>
      <vt:lpstr>傢俱與修繕</vt:lpstr>
      <vt:lpstr>運動與娛樂</vt:lpstr>
      <vt:lpstr>專案合作</vt:lpstr>
      <vt:lpstr>專案需求</vt:lpstr>
      <vt:lpstr>工作表2</vt:lpstr>
      <vt:lpstr>捐贈地址!Print_Area</vt:lpstr>
      <vt:lpstr>捐贈流程!Print_Area</vt:lpstr>
      <vt:lpstr>'3C用品'!Print_Titles</vt:lpstr>
      <vt:lpstr>文具!Print_Titles</vt:lpstr>
      <vt:lpstr>日用品!Print_Titles</vt:lpstr>
      <vt:lpstr>傢俱與修繕!Print_Titles</vt:lpstr>
      <vt:lpstr>運動與娛樂!Print_Titles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boyo</dc:creator>
  <cp:lastModifiedBy>博幼資訊組01</cp:lastModifiedBy>
  <cp:lastPrinted>2024-05-08T01:54:20Z</cp:lastPrinted>
  <dcterms:created xsi:type="dcterms:W3CDTF">2024-04-10T05:51:42Z</dcterms:created>
  <dcterms:modified xsi:type="dcterms:W3CDTF">2024-06-24T02:16:15Z</dcterms:modified>
</cp:coreProperties>
</file>